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O:\3_Administratif\4_Marches\2025-8202-02Impressions2026\01_DCE\"/>
    </mc:Choice>
  </mc:AlternateContent>
  <xr:revisionPtr revIDLastSave="0" documentId="8_{37DFBBF6-32D1-4E5F-A773-B88258FA97F1}" xr6:coauthVersionLast="47" xr6:coauthVersionMax="47" xr10:uidLastSave="{00000000-0000-0000-0000-000000000000}"/>
  <workbookProtection workbookAlgorithmName="SHA-512" workbookHashValue="ToWUPC3w1Ho1R9y7MbdRs58Zq9gxeUisMrbYwHTq6aGopjh87zhwhJBIa21AZ7LUPQ1bEJE9bpzIJqAi/EwRuQ==" workbookSaltValue="0xpfF4OZnz9et24rf8wrIQ==" workbookSpinCount="100000" lockStructure="1"/>
  <bookViews>
    <workbookView xWindow="-23148" yWindow="-108" windowWidth="23256" windowHeight="12456" xr2:uid="{00000000-000D-0000-FFFF-FFFF00000000}"/>
  </bookViews>
  <sheets>
    <sheet name="BPU 2026" sheetId="1" r:id="rId1"/>
    <sheet name="DQE 2026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56" i="5" l="1"/>
  <c r="K55" i="5"/>
  <c r="K53" i="5"/>
  <c r="K52" i="5"/>
  <c r="K50" i="5"/>
  <c r="K49" i="5"/>
  <c r="K47" i="5"/>
  <c r="K46" i="5"/>
  <c r="L44" i="5"/>
  <c r="L43" i="5"/>
  <c r="K41" i="5"/>
  <c r="K40" i="5"/>
  <c r="J41" i="5"/>
  <c r="J40" i="5"/>
  <c r="K38" i="5"/>
  <c r="K37" i="5"/>
  <c r="L35" i="5"/>
  <c r="L34" i="5"/>
  <c r="K32" i="5"/>
  <c r="K31" i="5"/>
  <c r="K29" i="5"/>
  <c r="K28" i="5"/>
  <c r="J26" i="5"/>
  <c r="J25" i="5"/>
  <c r="J23" i="5"/>
  <c r="J22" i="5"/>
  <c r="L20" i="5"/>
  <c r="L19" i="5"/>
  <c r="M17" i="5"/>
  <c r="M16" i="5"/>
  <c r="J14" i="5"/>
  <c r="J13" i="5"/>
  <c r="M11" i="5"/>
  <c r="M10" i="5"/>
  <c r="K8" i="5"/>
  <c r="K7" i="5"/>
  <c r="M5" i="5"/>
  <c r="M4" i="5"/>
  <c r="I58" i="5" l="1"/>
  <c r="H60" i="5" s="1"/>
  <c r="I59" i="5"/>
</calcChain>
</file>

<file path=xl/sharedStrings.xml><?xml version="1.0" encoding="utf-8"?>
<sst xmlns="http://schemas.openxmlformats.org/spreadsheetml/2006/main" count="403" uniqueCount="113">
  <si>
    <t>Type de document</t>
  </si>
  <si>
    <t>Réalisations prévues</t>
  </si>
  <si>
    <t>nombre de pages</t>
  </si>
  <si>
    <t>couleur</t>
  </si>
  <si>
    <t>A4 portrait</t>
  </si>
  <si>
    <t>A3 paysage</t>
  </si>
  <si>
    <t>quadri</t>
  </si>
  <si>
    <t>2 points métal</t>
  </si>
  <si>
    <t>Livret</t>
  </si>
  <si>
    <t>grammage</t>
  </si>
  <si>
    <t>type</t>
  </si>
  <si>
    <t>135 g/m²</t>
  </si>
  <si>
    <t>couché demi mat PEFC</t>
  </si>
  <si>
    <t>conditionnement</t>
  </si>
  <si>
    <t>finition</t>
  </si>
  <si>
    <t>par 50 sous bande kraft
en carton de moins de 10 kg</t>
  </si>
  <si>
    <t>Présentation du Parc</t>
  </si>
  <si>
    <t>A5 portrait</t>
  </si>
  <si>
    <t>A4 paysage</t>
  </si>
  <si>
    <t>115 g/m²</t>
  </si>
  <si>
    <t>A6 portrait</t>
  </si>
  <si>
    <t>A5 paysage</t>
  </si>
  <si>
    <t>Livret des marqués Parc</t>
  </si>
  <si>
    <t>Brochure</t>
  </si>
  <si>
    <t>dos carré collé</t>
  </si>
  <si>
    <t>par 10 sous bande kraft
en carton de moins de 10 kg</t>
  </si>
  <si>
    <t>Set de table</t>
  </si>
  <si>
    <t>1 page recto verso</t>
  </si>
  <si>
    <t>compatible alimentation</t>
  </si>
  <si>
    <t>90 g/m²</t>
  </si>
  <si>
    <t>offset blanc recyclé</t>
  </si>
  <si>
    <t xml:space="preserve">offset blanc </t>
  </si>
  <si>
    <t>par 1000 sous blister
sur palette</t>
  </si>
  <si>
    <t>par 25 sous bande kraft
en carton de moins de 10 kg</t>
  </si>
  <si>
    <t>Couverture (4 pages) 250 g/m²
intérieur (76 pages) 115 g/m²</t>
  </si>
  <si>
    <t>dépliant 20 pages</t>
  </si>
  <si>
    <t>42*73 cm</t>
  </si>
  <si>
    <t>21*14,6 cm</t>
  </si>
  <si>
    <t>4 plis accordéon + 1 croisé</t>
  </si>
  <si>
    <t>Carte touristique</t>
  </si>
  <si>
    <t>Carte postale</t>
  </si>
  <si>
    <t>10*15 cm</t>
  </si>
  <si>
    <t>Carte postale "à colorier"</t>
  </si>
  <si>
    <t>Noir et blanc</t>
  </si>
  <si>
    <t>offset blanc</t>
  </si>
  <si>
    <t>Carte postale à colorier / éduc</t>
  </si>
  <si>
    <t>Flyer</t>
  </si>
  <si>
    <t>1 page Recto</t>
  </si>
  <si>
    <t>par 50 sous blister</t>
  </si>
  <si>
    <t>Marque page</t>
  </si>
  <si>
    <t>21*5 cm</t>
  </si>
  <si>
    <t>Natura</t>
  </si>
  <si>
    <t>Dépliant</t>
  </si>
  <si>
    <r>
      <t xml:space="preserve">format fermé
</t>
    </r>
    <r>
      <rPr>
        <sz val="11"/>
        <color theme="1"/>
        <rFont val="Century Gothic"/>
        <family val="2"/>
      </rPr>
      <t>(hauteur*largeur 
ou A5/A4/A3/… portrait/paysage)</t>
    </r>
  </si>
  <si>
    <r>
      <t xml:space="preserve">format ouvert
</t>
    </r>
    <r>
      <rPr>
        <sz val="11"/>
        <color theme="1"/>
        <rFont val="Century Gothic"/>
        <family val="2"/>
      </rPr>
      <t>(hauteur*largeur 
ou A5/A4/A3/… portrait/paysage)</t>
    </r>
  </si>
  <si>
    <r>
      <t xml:space="preserve">couché mat </t>
    </r>
    <r>
      <rPr>
        <b/>
        <sz val="11"/>
        <color theme="1"/>
        <rFont val="Century Gothic"/>
        <family val="2"/>
      </rPr>
      <t>recyclé</t>
    </r>
  </si>
  <si>
    <r>
      <t xml:space="preserve">couché demi mat </t>
    </r>
    <r>
      <rPr>
        <b/>
        <sz val="11"/>
        <color theme="1"/>
        <rFont val="Century Gothic"/>
        <family val="2"/>
      </rPr>
      <t>recyclé</t>
    </r>
  </si>
  <si>
    <r>
      <t xml:space="preserve">couché </t>
    </r>
    <r>
      <rPr>
        <b/>
        <sz val="11"/>
        <color theme="1"/>
        <rFont val="Century Gothic"/>
        <family val="2"/>
      </rPr>
      <t>recyclé</t>
    </r>
  </si>
  <si>
    <r>
      <t xml:space="preserve">offset blanc </t>
    </r>
    <r>
      <rPr>
        <b/>
        <sz val="11"/>
        <color theme="1"/>
        <rFont val="Century Gothic"/>
        <family val="2"/>
      </rPr>
      <t>recyclé</t>
    </r>
  </si>
  <si>
    <r>
      <t xml:space="preserve">Délai BAT à compter de la réception du fichier </t>
    </r>
    <r>
      <rPr>
        <b/>
        <u/>
        <sz val="11"/>
        <color theme="1"/>
        <rFont val="Century Gothic"/>
        <family val="2"/>
      </rPr>
      <t>en heures</t>
    </r>
  </si>
  <si>
    <r>
      <t xml:space="preserve">Délai Livraison à compter du BAT
</t>
    </r>
    <r>
      <rPr>
        <b/>
        <u/>
        <sz val="11"/>
        <color theme="1"/>
        <rFont val="Century Gothic"/>
        <family val="2"/>
      </rPr>
      <t>en jours ouvrés</t>
    </r>
  </si>
  <si>
    <t>Recyclé</t>
  </si>
  <si>
    <t>PEFC/offset blanc</t>
  </si>
  <si>
    <t>PRIX DE L'OFFRE AU VU DES QUANTITES PREVISIONNELLES selon le type de papier</t>
  </si>
  <si>
    <r>
      <t xml:space="preserve">nombre d'exemplaires
</t>
    </r>
    <r>
      <rPr>
        <b/>
        <u/>
        <sz val="11"/>
        <color theme="1"/>
        <rFont val="Century Gothic"/>
        <family val="2"/>
      </rPr>
      <t>TARIFS HT A RENSEIGNER
Les quantités prévisionnelles sont surlignées en vert.</t>
    </r>
  </si>
  <si>
    <t>OBSERVATIONS EVENTUELLES</t>
  </si>
  <si>
    <t>OBSERVATIONS</t>
  </si>
  <si>
    <t>DEVIS QUANTITATIF ESTIME (NON CONTRACTUEL)
NE PAS REMPLIR (remplissage automatique)</t>
  </si>
  <si>
    <t>A2 paysage</t>
  </si>
  <si>
    <t>2 plis croisés</t>
  </si>
  <si>
    <t>Couverture (4 pages) 250 g/m²
intérieur (20 pages) 115 g/m²</t>
  </si>
  <si>
    <t>Agenda des animations</t>
  </si>
  <si>
    <t>Pelliculage Satiné Poly R°V°</t>
  </si>
  <si>
    <t>300 g/m²</t>
  </si>
  <si>
    <t>300g/m²</t>
  </si>
  <si>
    <t>A3</t>
  </si>
  <si>
    <t>A2</t>
  </si>
  <si>
    <t>150 g/m²</t>
  </si>
  <si>
    <t>par 20 sous blister</t>
  </si>
  <si>
    <t>couché mat</t>
  </si>
  <si>
    <t xml:space="preserve">couché demi mat </t>
  </si>
  <si>
    <t>la feuille  Natura 2000</t>
  </si>
  <si>
    <t>Carte postale Recettes + cartes postales Natura</t>
  </si>
  <si>
    <t>Poster</t>
  </si>
  <si>
    <t>Poster faune</t>
  </si>
  <si>
    <r>
      <t xml:space="preserve">couché  </t>
    </r>
    <r>
      <rPr>
        <b/>
        <sz val="11"/>
        <color theme="1"/>
        <rFont val="Century Gothic"/>
        <family val="2"/>
      </rPr>
      <t>recyclé</t>
    </r>
  </si>
  <si>
    <t>Livret évaluation mi-parcours</t>
  </si>
  <si>
    <t>Rapport d'activité + rapport évaluation</t>
  </si>
  <si>
    <t>affiche "quand on arrive en parc"</t>
  </si>
  <si>
    <t>Calendrier perpétuel</t>
  </si>
  <si>
    <t>Chevalet 105 * 80 mm
Feuillet 105*75</t>
  </si>
  <si>
    <t>Chevalet 105*310
Feuillet 105*75</t>
  </si>
  <si>
    <t>Chevalet 1  carton
375 feuillets</t>
  </si>
  <si>
    <t>Quadri
Noir et blanc</t>
  </si>
  <si>
    <t xml:space="preserve">450 g/m²
70 g/m² </t>
  </si>
  <si>
    <t>Calendrier culture occitane</t>
  </si>
  <si>
    <t>Rainure
Reliure spirale</t>
  </si>
  <si>
    <t>1 pli</t>
  </si>
  <si>
    <t>programme fête de l'écotourisme</t>
  </si>
  <si>
    <t>par 100 sous bande kraft
en carton de moins de 10 kg</t>
  </si>
  <si>
    <t>Indications pour remplir le tableau :
- remplir les cases grises (les tarifs sont à indiquer en HT)
- si la TVA n'est pas à 20 % merci de l'indiquer dans la case "Observations" à droite du tableau
- toutes modifications des données et/ou propositions d'ajustements sont à faire apparaître dans la case "Observations" à la fin de chaque ligne</t>
  </si>
  <si>
    <r>
      <t>Couverture (4 pages) 250 g/m²
intérieur</t>
    </r>
    <r>
      <rPr>
        <sz val="11"/>
        <color rgb="FFFF0000"/>
        <rFont val="Century Gothic"/>
        <family val="2"/>
      </rPr>
      <t xml:space="preserve"> (44 pages)</t>
    </r>
    <r>
      <rPr>
        <sz val="11"/>
        <color theme="1"/>
        <rFont val="Century Gothic"/>
        <family val="2"/>
      </rPr>
      <t xml:space="preserve"> 115 g/m²</t>
    </r>
  </si>
  <si>
    <r>
      <t xml:space="preserve">BORDEREAU DES PRIX UNITAIRES - MP2025-8202-02,
</t>
    </r>
    <r>
      <rPr>
        <b/>
        <sz val="14"/>
        <color theme="1"/>
        <rFont val="Century Gothic"/>
        <family val="2"/>
      </rPr>
      <t>Les quantités prévisionnelles sont surlignées en vert</t>
    </r>
  </si>
  <si>
    <t>PRECISER certification obligatoire FSC® ou PEFC®</t>
  </si>
  <si>
    <t>Livret bâti faune flore</t>
  </si>
  <si>
    <t>88,8*21 cm</t>
  </si>
  <si>
    <t>dépliant 12 pages</t>
  </si>
  <si>
    <t>5 plis accordéon</t>
  </si>
  <si>
    <t>Couverture (4 pages) 250 g/m²
intérieur (44 pages) 115 g/m²</t>
  </si>
  <si>
    <t>couché  demi mat</t>
  </si>
  <si>
    <r>
      <t xml:space="preserve">Feuillets: offset </t>
    </r>
    <r>
      <rPr>
        <b/>
        <sz val="11"/>
        <color theme="1"/>
        <rFont val="Century Gothic"/>
        <family val="2"/>
      </rPr>
      <t>recyclé</t>
    </r>
  </si>
  <si>
    <t>Feuillets: offset demi mat</t>
  </si>
  <si>
    <t>PRIX TOTAL DE L'OFFRE HT sur la base du papier recyclé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</si>
</sst>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b/>
      <sz val="16"/>
      <color theme="1"/>
      <name val="Century Gothic"/>
      <family val="2"/>
    </font>
    <font>
      <b/>
      <sz val="14"/>
      <color theme="1"/>
      <name val="Century Gothic"/>
      <family val="2"/>
    </font>
    <font>
      <b/>
      <sz val="11"/>
      <color rgb="FFFF0000"/>
      <name val="Century Gothic"/>
      <family val="2"/>
    </font>
    <font>
      <sz val="11"/>
      <color rgb="FFFF0000"/>
      <name val="Century Gothic"/>
      <family val="2"/>
    </font>
    <font>
      <sz val="11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lightUp"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/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499984740745262"/>
      </right>
      <top/>
      <bottom/>
      <diagonal/>
    </border>
    <border>
      <left style="medium">
        <color indexed="64"/>
      </left>
      <right style="thin">
        <color theme="0" tint="-0.499984740745262"/>
      </right>
      <top/>
      <bottom style="medium">
        <color indexed="64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theme="0" tint="-0.499984740745262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theme="0" tint="-0.499984740745262"/>
      </right>
      <top style="medium">
        <color indexed="64"/>
      </top>
      <bottom/>
      <diagonal/>
    </border>
    <border>
      <left style="thin">
        <color theme="0" tint="-0.499984740745262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theme="0" tint="-0.499984740745262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2" fillId="3" borderId="1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0" fontId="3" fillId="0" borderId="27" xfId="0" applyFont="1" applyBorder="1" applyAlignment="1">
      <alignment wrapText="1"/>
    </xf>
    <xf numFmtId="0" fontId="3" fillId="0" borderId="26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164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" fillId="5" borderId="32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 applyProtection="1">
      <alignment wrapText="1"/>
    </xf>
    <xf numFmtId="0" fontId="3" fillId="0" borderId="4" xfId="0" applyFont="1" applyBorder="1" applyAlignment="1" applyProtection="1">
      <alignment wrapText="1"/>
    </xf>
    <xf numFmtId="0" fontId="3" fillId="0" borderId="27" xfId="0" applyFont="1" applyBorder="1" applyAlignment="1" applyProtection="1">
      <alignment wrapText="1"/>
    </xf>
    <xf numFmtId="0" fontId="3" fillId="0" borderId="2" xfId="0" applyFont="1" applyBorder="1" applyAlignment="1" applyProtection="1">
      <alignment wrapText="1"/>
    </xf>
    <xf numFmtId="0" fontId="3" fillId="0" borderId="1" xfId="0" applyFont="1" applyBorder="1" applyAlignment="1" applyProtection="1">
      <alignment wrapText="1"/>
    </xf>
    <xf numFmtId="0" fontId="3" fillId="0" borderId="32" xfId="0" applyFont="1" applyBorder="1" applyAlignment="1" applyProtection="1">
      <alignment wrapText="1"/>
    </xf>
    <xf numFmtId="164" fontId="3" fillId="0" borderId="33" xfId="0" applyNumberFormat="1" applyFont="1" applyBorder="1" applyAlignment="1" applyProtection="1">
      <alignment wrapText="1"/>
    </xf>
    <xf numFmtId="0" fontId="3" fillId="0" borderId="1" xfId="0" applyFont="1" applyFill="1" applyBorder="1" applyAlignment="1" applyProtection="1">
      <alignment wrapText="1"/>
    </xf>
    <xf numFmtId="0" fontId="3" fillId="0" borderId="30" xfId="0" applyFont="1" applyBorder="1" applyAlignment="1" applyProtection="1">
      <alignment wrapText="1"/>
    </xf>
    <xf numFmtId="164" fontId="3" fillId="0" borderId="35" xfId="0" applyNumberFormat="1" applyFont="1" applyBorder="1" applyAlignment="1" applyProtection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56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164" fontId="3" fillId="2" borderId="5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Border="1" applyAlignment="1">
      <alignment horizontal="center" vertical="center" wrapText="1"/>
    </xf>
    <xf numFmtId="164" fontId="3" fillId="2" borderId="3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2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5" borderId="13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164" fontId="3" fillId="2" borderId="19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164" fontId="3" fillId="2" borderId="3" xfId="0" applyNumberFormat="1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32" xfId="0" applyFont="1" applyFill="1" applyBorder="1" applyAlignment="1" applyProtection="1">
      <alignment horizontal="center" vertical="center" wrapText="1"/>
    </xf>
    <xf numFmtId="0" fontId="2" fillId="5" borderId="32" xfId="0" applyFont="1" applyFill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164" fontId="3" fillId="2" borderId="30" xfId="0" applyNumberFormat="1" applyFont="1" applyFill="1" applyBorder="1" applyAlignment="1" applyProtection="1">
      <alignment horizontal="center" vertical="center" wrapText="1"/>
    </xf>
    <xf numFmtId="0" fontId="2" fillId="3" borderId="56" xfId="0" applyFont="1" applyFill="1" applyBorder="1" applyAlignment="1" applyProtection="1">
      <alignment horizontal="center" vertical="center" wrapText="1"/>
    </xf>
    <xf numFmtId="0" fontId="2" fillId="0" borderId="26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1" fillId="0" borderId="53" xfId="0" applyFont="1" applyBorder="1" applyAlignment="1" applyProtection="1">
      <alignment horizontal="center" vertical="center" wrapText="1"/>
    </xf>
    <xf numFmtId="0" fontId="3" fillId="0" borderId="53" xfId="0" applyFont="1" applyBorder="1" applyAlignment="1" applyProtection="1">
      <alignment horizontal="center" vertical="center" wrapText="1"/>
    </xf>
    <xf numFmtId="164" fontId="3" fillId="2" borderId="53" xfId="0" applyNumberFormat="1" applyFont="1" applyFill="1" applyBorder="1" applyAlignment="1" applyProtection="1">
      <alignment horizontal="center" vertical="center" wrapText="1"/>
    </xf>
    <xf numFmtId="0" fontId="2" fillId="3" borderId="37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wrapText="1"/>
    </xf>
    <xf numFmtId="0" fontId="3" fillId="0" borderId="5" xfId="0" applyFont="1" applyFill="1" applyBorder="1" applyAlignment="1" applyProtection="1">
      <alignment wrapText="1"/>
    </xf>
    <xf numFmtId="0" fontId="1" fillId="0" borderId="1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" fillId="2" borderId="42" xfId="0" applyFont="1" applyFill="1" applyBorder="1" applyAlignment="1" applyProtection="1">
      <alignment horizontal="center" wrapText="1"/>
      <protection locked="0"/>
    </xf>
    <xf numFmtId="0" fontId="3" fillId="2" borderId="43" xfId="0" applyFont="1" applyFill="1" applyBorder="1" applyAlignment="1" applyProtection="1">
      <alignment horizontal="center" wrapText="1"/>
      <protection locked="0"/>
    </xf>
    <xf numFmtId="0" fontId="3" fillId="2" borderId="44" xfId="0" applyFont="1" applyFill="1" applyBorder="1" applyAlignment="1" applyProtection="1">
      <alignment horizontal="center" wrapText="1"/>
      <protection locked="0"/>
    </xf>
    <xf numFmtId="0" fontId="3" fillId="2" borderId="46" xfId="0" applyFont="1" applyFill="1" applyBorder="1" applyAlignment="1" applyProtection="1">
      <alignment horizontal="center" wrapText="1"/>
      <protection locked="0"/>
    </xf>
    <xf numFmtId="0" fontId="3" fillId="2" borderId="28" xfId="0" applyFont="1" applyFill="1" applyBorder="1" applyAlignment="1" applyProtection="1">
      <alignment horizontal="center" wrapText="1"/>
      <protection locked="0"/>
    </xf>
    <xf numFmtId="0" fontId="3" fillId="2" borderId="47" xfId="0" applyFont="1" applyFill="1" applyBorder="1" applyAlignment="1" applyProtection="1">
      <alignment horizont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26" xfId="0" applyFont="1" applyFill="1" applyBorder="1" applyAlignment="1">
      <alignment horizont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3" fillId="2" borderId="50" xfId="0" applyFont="1" applyFill="1" applyBorder="1" applyAlignment="1" applyProtection="1">
      <alignment horizontal="center" vertical="center" wrapText="1"/>
      <protection locked="0"/>
    </xf>
    <xf numFmtId="0" fontId="3" fillId="2" borderId="57" xfId="0" applyFont="1" applyFill="1" applyBorder="1" applyAlignment="1" applyProtection="1">
      <alignment horizontal="center" vertical="center" wrapText="1"/>
      <protection locked="0"/>
    </xf>
    <xf numFmtId="0" fontId="3" fillId="2" borderId="51" xfId="0" applyFont="1" applyFill="1" applyBorder="1" applyAlignment="1" applyProtection="1">
      <alignment horizontal="center" vertical="center" wrapText="1"/>
      <protection locked="0"/>
    </xf>
    <xf numFmtId="0" fontId="3" fillId="2" borderId="52" xfId="0" applyFont="1" applyFill="1" applyBorder="1" applyAlignment="1" applyProtection="1">
      <alignment horizontal="center" vertical="center" wrapText="1"/>
      <protection locked="0"/>
    </xf>
    <xf numFmtId="0" fontId="3" fillId="2" borderId="56" xfId="0" applyFont="1" applyFill="1" applyBorder="1" applyAlignment="1" applyProtection="1">
      <alignment horizontal="center" vertical="center" wrapText="1"/>
      <protection locked="0"/>
    </xf>
    <xf numFmtId="0" fontId="3" fillId="2" borderId="53" xfId="0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Fill="1" applyBorder="1" applyAlignment="1">
      <alignment horizontal="center" vertical="center" wrapText="1"/>
    </xf>
    <xf numFmtId="0" fontId="3" fillId="0" borderId="56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5" fillId="7" borderId="36" xfId="0" applyFont="1" applyFill="1" applyBorder="1" applyAlignment="1" applyProtection="1">
      <alignment horizontal="center" vertical="center" wrapText="1"/>
    </xf>
    <xf numFmtId="0" fontId="5" fillId="7" borderId="37" xfId="0" applyFont="1" applyFill="1" applyBorder="1" applyAlignment="1" applyProtection="1">
      <alignment horizontal="center" vertical="center" wrapText="1"/>
    </xf>
    <xf numFmtId="164" fontId="5" fillId="0" borderId="38" xfId="0" applyNumberFormat="1" applyFont="1" applyBorder="1" applyAlignment="1" applyProtection="1">
      <alignment horizontal="center" vertical="center" wrapText="1"/>
    </xf>
    <xf numFmtId="164" fontId="5" fillId="0" borderId="39" xfId="0" applyNumberFormat="1" applyFont="1" applyBorder="1" applyAlignment="1" applyProtection="1">
      <alignment horizontal="center" vertical="center" wrapText="1"/>
    </xf>
    <xf numFmtId="0" fontId="3" fillId="0" borderId="27" xfId="0" applyFont="1" applyFill="1" applyBorder="1" applyAlignment="1" applyProtection="1">
      <alignment horizontal="center" wrapText="1"/>
    </xf>
    <xf numFmtId="0" fontId="3" fillId="0" borderId="0" xfId="0" applyFont="1" applyFill="1" applyBorder="1" applyAlignment="1" applyProtection="1">
      <alignment horizontal="center" wrapText="1"/>
    </xf>
    <xf numFmtId="0" fontId="3" fillId="0" borderId="26" xfId="0" applyFont="1" applyFill="1" applyBorder="1" applyAlignment="1" applyProtection="1">
      <alignment horizontal="center" wrapText="1"/>
    </xf>
    <xf numFmtId="0" fontId="5" fillId="4" borderId="28" xfId="0" applyFont="1" applyFill="1" applyBorder="1" applyAlignment="1" applyProtection="1">
      <alignment horizontal="center" vertical="center" wrapText="1"/>
    </xf>
    <xf numFmtId="0" fontId="5" fillId="4" borderId="29" xfId="0" applyFont="1" applyFill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32" xfId="0" applyFont="1" applyBorder="1" applyAlignment="1" applyProtection="1">
      <alignment horizontal="center" vertical="center" wrapText="1"/>
    </xf>
    <xf numFmtId="0" fontId="2" fillId="0" borderId="34" xfId="0" applyFont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horizontal="center" vertical="center" wrapText="1"/>
    </xf>
    <xf numFmtId="0" fontId="3" fillId="0" borderId="43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52" xfId="0" applyFont="1" applyFill="1" applyBorder="1" applyAlignment="1" applyProtection="1">
      <alignment horizontal="center" vertical="center" wrapText="1"/>
    </xf>
    <xf numFmtId="0" fontId="3" fillId="0" borderId="56" xfId="0" applyFont="1" applyFill="1" applyBorder="1" applyAlignment="1" applyProtection="1">
      <alignment horizontal="center" vertical="center" wrapText="1"/>
    </xf>
    <xf numFmtId="0" fontId="3" fillId="0" borderId="53" xfId="0" applyFont="1" applyFill="1" applyBorder="1" applyAlignment="1" applyProtection="1">
      <alignment horizontal="center" vertical="center" wrapText="1"/>
    </xf>
    <xf numFmtId="0" fontId="3" fillId="2" borderId="52" xfId="0" applyFont="1" applyFill="1" applyBorder="1" applyAlignment="1" applyProtection="1">
      <alignment horizontal="center" vertical="center" wrapText="1"/>
    </xf>
    <xf numFmtId="0" fontId="3" fillId="2" borderId="56" xfId="0" applyFont="1" applyFill="1" applyBorder="1" applyAlignment="1" applyProtection="1">
      <alignment horizontal="center" vertical="center" wrapText="1"/>
    </xf>
    <xf numFmtId="0" fontId="3" fillId="2" borderId="53" xfId="0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2" borderId="14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center" vertical="center" wrapText="1"/>
    </xf>
    <xf numFmtId="0" fontId="3" fillId="2" borderId="20" xfId="0" applyFont="1" applyFill="1" applyBorder="1" applyAlignment="1" applyProtection="1">
      <alignment horizontal="center" vertical="center" wrapText="1"/>
    </xf>
    <xf numFmtId="0" fontId="3" fillId="2" borderId="50" xfId="0" applyFont="1" applyFill="1" applyBorder="1" applyAlignment="1" applyProtection="1">
      <alignment horizontal="center" vertical="center" wrapText="1"/>
    </xf>
    <xf numFmtId="0" fontId="3" fillId="2" borderId="57" xfId="0" applyFont="1" applyFill="1" applyBorder="1" applyAlignment="1" applyProtection="1">
      <alignment horizontal="center" vertical="center" wrapText="1"/>
    </xf>
    <xf numFmtId="0" fontId="3" fillId="2" borderId="51" xfId="0" applyFont="1" applyFill="1" applyBorder="1" applyAlignment="1" applyProtection="1">
      <alignment horizontal="center" vertical="center" wrapText="1"/>
    </xf>
    <xf numFmtId="0" fontId="3" fillId="0" borderId="48" xfId="0" applyFont="1" applyBorder="1" applyAlignment="1" applyProtection="1">
      <alignment horizontal="center" vertical="center" wrapText="1"/>
    </xf>
    <xf numFmtId="0" fontId="3" fillId="0" borderId="54" xfId="0" applyFont="1" applyBorder="1" applyAlignment="1" applyProtection="1">
      <alignment horizontal="center" vertical="center" wrapText="1"/>
    </xf>
    <xf numFmtId="0" fontId="3" fillId="0" borderId="4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55" xfId="0" applyFont="1" applyBorder="1" applyAlignment="1" applyProtection="1">
      <alignment horizontal="center" vertical="center" wrapText="1"/>
    </xf>
    <xf numFmtId="0" fontId="3" fillId="0" borderId="45" xfId="0" applyFont="1" applyBorder="1" applyAlignment="1" applyProtection="1">
      <alignment horizontal="center" vertical="center" wrapText="1"/>
    </xf>
    <xf numFmtId="0" fontId="3" fillId="0" borderId="32" xfId="0" applyFont="1" applyBorder="1" applyAlignment="1" applyProtection="1">
      <alignment horizontal="center" vertical="center" wrapText="1"/>
    </xf>
    <xf numFmtId="0" fontId="3" fillId="0" borderId="56" xfId="0" applyFont="1" applyBorder="1" applyAlignment="1" applyProtection="1">
      <alignment horizontal="center" vertical="center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</xf>
    <xf numFmtId="0" fontId="3" fillId="2" borderId="17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9" fillId="6" borderId="13" xfId="0" applyFont="1" applyFill="1" applyBorder="1" applyAlignment="1" applyProtection="1">
      <alignment horizontal="center" vertical="center" wrapText="1"/>
    </xf>
    <xf numFmtId="0" fontId="3" fillId="6" borderId="1" xfId="0" applyFont="1" applyFill="1" applyBorder="1" applyAlignment="1" applyProtection="1">
      <alignment horizontal="center" vertical="center" wrapText="1"/>
    </xf>
    <xf numFmtId="0" fontId="3" fillId="6" borderId="19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4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" fillId="2" borderId="14" xfId="0" applyFont="1" applyFill="1" applyBorder="1" applyAlignment="1" applyProtection="1">
      <alignment horizontal="center" vertical="center" wrapText="1"/>
      <protection locked="0"/>
    </xf>
    <xf numFmtId="0" fontId="1" fillId="2" borderId="15" xfId="0" applyFont="1" applyFill="1" applyBorder="1" applyAlignment="1" applyProtection="1">
      <alignment horizontal="center" vertical="center" wrapText="1"/>
      <protection locked="0"/>
    </xf>
    <xf numFmtId="0" fontId="3" fillId="8" borderId="1" xfId="0" applyFont="1" applyFill="1" applyBorder="1" applyAlignment="1" applyProtection="1">
      <alignment horizontal="center" vertical="center" wrapText="1"/>
      <protection locked="0"/>
    </xf>
    <xf numFmtId="0" fontId="3" fillId="8" borderId="19" xfId="0" applyFont="1" applyFill="1" applyBorder="1" applyAlignment="1" applyProtection="1">
      <alignment horizontal="center" vertical="center" wrapText="1"/>
      <protection locked="0"/>
    </xf>
    <xf numFmtId="0" fontId="3" fillId="8" borderId="3" xfId="0" applyFont="1" applyFill="1" applyBorder="1" applyAlignment="1" applyProtection="1">
      <alignment horizontal="center" vertical="center" wrapText="1"/>
      <protection locked="0"/>
    </xf>
    <xf numFmtId="0" fontId="3" fillId="8" borderId="30" xfId="0" applyFont="1" applyFill="1" applyBorder="1" applyAlignment="1" applyProtection="1">
      <alignment horizontal="center" vertical="center" wrapText="1"/>
      <protection locked="0"/>
    </xf>
    <xf numFmtId="0" fontId="3" fillId="8" borderId="53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1"/>
  <sheetViews>
    <sheetView tabSelected="1" zoomScale="60" zoomScaleNormal="60" workbookViewId="0">
      <pane xSplit="1" ySplit="3" topLeftCell="F4" activePane="bottomRight" state="frozen"/>
      <selection pane="topRight" activeCell="B1" sqref="B1"/>
      <selection pane="bottomLeft" activeCell="A4" sqref="A4"/>
      <selection pane="bottomRight" activeCell="I8" sqref="I8"/>
    </sheetView>
  </sheetViews>
  <sheetFormatPr baseColWidth="10" defaultColWidth="24.44140625" defaultRowHeight="59.25" customHeight="1" x14ac:dyDescent="0.25"/>
  <cols>
    <col min="1" max="13" width="24.44140625" style="3"/>
    <col min="14" max="14" width="20.44140625" style="4" customWidth="1"/>
    <col min="15" max="16384" width="24.44140625" style="3"/>
  </cols>
  <sheetData>
    <row r="1" spans="1:19" ht="59.25" customHeight="1" thickBot="1" x14ac:dyDescent="0.3">
      <c r="A1" s="132" t="s">
        <v>102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3"/>
      <c r="N1" s="20"/>
      <c r="O1" s="18"/>
      <c r="P1" s="18"/>
      <c r="Q1" s="19"/>
      <c r="R1" s="19"/>
      <c r="S1" s="13"/>
    </row>
    <row r="2" spans="1:19" ht="104.25" customHeight="1" thickBot="1" x14ac:dyDescent="0.3">
      <c r="A2" s="134" t="s">
        <v>100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5"/>
      <c r="N2" s="20"/>
      <c r="O2" s="18"/>
      <c r="P2" s="18"/>
      <c r="Q2" s="19"/>
      <c r="R2" s="19"/>
      <c r="S2" s="13"/>
    </row>
    <row r="3" spans="1:19" s="1" customFormat="1" ht="68.25" customHeight="1" thickBot="1" x14ac:dyDescent="0.35">
      <c r="A3" s="7" t="s">
        <v>0</v>
      </c>
      <c r="B3" s="8" t="s">
        <v>53</v>
      </c>
      <c r="C3" s="8" t="s">
        <v>54</v>
      </c>
      <c r="D3" s="8" t="s">
        <v>2</v>
      </c>
      <c r="E3" s="8" t="s">
        <v>3</v>
      </c>
      <c r="F3" s="8" t="s">
        <v>14</v>
      </c>
      <c r="G3" s="8" t="s">
        <v>9</v>
      </c>
      <c r="H3" s="8" t="s">
        <v>10</v>
      </c>
      <c r="I3" s="33" t="s">
        <v>103</v>
      </c>
      <c r="J3" s="143" t="s">
        <v>64</v>
      </c>
      <c r="K3" s="144"/>
      <c r="L3" s="144"/>
      <c r="M3" s="145"/>
      <c r="N3" s="9" t="s">
        <v>13</v>
      </c>
      <c r="O3" s="8" t="s">
        <v>1</v>
      </c>
      <c r="P3" s="8" t="s">
        <v>59</v>
      </c>
      <c r="Q3" s="10" t="s">
        <v>60</v>
      </c>
      <c r="R3" s="10" t="s">
        <v>66</v>
      </c>
      <c r="S3" s="5"/>
    </row>
    <row r="4" spans="1:19" s="1" customFormat="1" ht="24" customHeight="1" x14ac:dyDescent="0.3">
      <c r="A4" s="136" t="s">
        <v>8</v>
      </c>
      <c r="B4" s="106" t="s">
        <v>18</v>
      </c>
      <c r="C4" s="106" t="s">
        <v>68</v>
      </c>
      <c r="D4" s="106">
        <v>8</v>
      </c>
      <c r="E4" s="105" t="s">
        <v>6</v>
      </c>
      <c r="F4" s="106" t="s">
        <v>69</v>
      </c>
      <c r="G4" s="106" t="s">
        <v>19</v>
      </c>
      <c r="H4" s="11"/>
      <c r="I4" s="11"/>
      <c r="J4" s="11"/>
      <c r="K4" s="11"/>
      <c r="L4" s="12">
        <v>10000</v>
      </c>
      <c r="M4" s="32">
        <v>21000</v>
      </c>
      <c r="N4" s="109" t="s">
        <v>15</v>
      </c>
      <c r="O4" s="109" t="s">
        <v>81</v>
      </c>
      <c r="P4" s="240"/>
      <c r="Q4" s="240"/>
      <c r="R4" s="241"/>
      <c r="S4" s="5"/>
    </row>
    <row r="5" spans="1:19" s="25" customFormat="1" ht="59.25" customHeight="1" x14ac:dyDescent="0.3">
      <c r="A5" s="137"/>
      <c r="B5" s="107"/>
      <c r="C5" s="107"/>
      <c r="D5" s="107"/>
      <c r="E5" s="103"/>
      <c r="F5" s="107"/>
      <c r="G5" s="107"/>
      <c r="H5" s="25" t="s">
        <v>55</v>
      </c>
      <c r="I5" s="242"/>
      <c r="J5" s="2"/>
      <c r="K5" s="2"/>
      <c r="L5" s="22"/>
      <c r="M5" s="22"/>
      <c r="N5" s="110"/>
      <c r="O5" s="110"/>
      <c r="P5" s="123"/>
      <c r="Q5" s="123"/>
      <c r="R5" s="130"/>
      <c r="S5" s="6"/>
    </row>
    <row r="6" spans="1:19" s="25" customFormat="1" ht="59.25" customHeight="1" thickBot="1" x14ac:dyDescent="0.35">
      <c r="A6" s="138"/>
      <c r="B6" s="108"/>
      <c r="C6" s="108"/>
      <c r="D6" s="108"/>
      <c r="E6" s="104"/>
      <c r="F6" s="108"/>
      <c r="G6" s="108"/>
      <c r="H6" s="26" t="s">
        <v>79</v>
      </c>
      <c r="I6" s="243"/>
      <c r="J6" s="16"/>
      <c r="K6" s="16"/>
      <c r="L6" s="23"/>
      <c r="M6" s="23"/>
      <c r="N6" s="111"/>
      <c r="O6" s="111"/>
      <c r="P6" s="124"/>
      <c r="Q6" s="124"/>
      <c r="R6" s="131"/>
      <c r="S6" s="6"/>
    </row>
    <row r="7" spans="1:19" s="1" customFormat="1" ht="24" customHeight="1" x14ac:dyDescent="0.3">
      <c r="A7" s="136" t="s">
        <v>8</v>
      </c>
      <c r="B7" s="106" t="s">
        <v>4</v>
      </c>
      <c r="C7" s="106" t="s">
        <v>5</v>
      </c>
      <c r="D7" s="106">
        <v>12</v>
      </c>
      <c r="E7" s="105" t="s">
        <v>6</v>
      </c>
      <c r="F7" s="106" t="s">
        <v>7</v>
      </c>
      <c r="G7" s="106" t="s">
        <v>11</v>
      </c>
      <c r="H7" s="11"/>
      <c r="I7" s="11"/>
      <c r="J7" s="12">
        <v>500</v>
      </c>
      <c r="K7" s="32">
        <v>2000</v>
      </c>
      <c r="L7" s="12">
        <v>5000</v>
      </c>
      <c r="M7" s="12">
        <v>10000</v>
      </c>
      <c r="N7" s="109" t="s">
        <v>15</v>
      </c>
      <c r="O7" s="109" t="s">
        <v>16</v>
      </c>
      <c r="P7" s="122"/>
      <c r="Q7" s="122"/>
      <c r="R7" s="129"/>
      <c r="S7" s="5"/>
    </row>
    <row r="8" spans="1:19" s="25" customFormat="1" ht="59.25" customHeight="1" x14ac:dyDescent="0.3">
      <c r="A8" s="137"/>
      <c r="B8" s="107"/>
      <c r="C8" s="107"/>
      <c r="D8" s="107"/>
      <c r="E8" s="103"/>
      <c r="F8" s="107"/>
      <c r="G8" s="107"/>
      <c r="H8" s="25" t="s">
        <v>56</v>
      </c>
      <c r="I8" s="242"/>
      <c r="J8" s="22"/>
      <c r="K8" s="22"/>
      <c r="L8" s="22"/>
      <c r="M8" s="22"/>
      <c r="N8" s="110"/>
      <c r="O8" s="110"/>
      <c r="P8" s="123"/>
      <c r="Q8" s="123"/>
      <c r="R8" s="130"/>
      <c r="S8" s="6"/>
    </row>
    <row r="9" spans="1:19" s="25" customFormat="1" ht="59.25" customHeight="1" thickBot="1" x14ac:dyDescent="0.35">
      <c r="A9" s="138"/>
      <c r="B9" s="108"/>
      <c r="C9" s="108"/>
      <c r="D9" s="108"/>
      <c r="E9" s="104"/>
      <c r="F9" s="108"/>
      <c r="G9" s="108"/>
      <c r="H9" s="26" t="s">
        <v>80</v>
      </c>
      <c r="I9" s="243"/>
      <c r="J9" s="23"/>
      <c r="K9" s="23"/>
      <c r="L9" s="23"/>
      <c r="M9" s="23"/>
      <c r="N9" s="111"/>
      <c r="O9" s="111"/>
      <c r="P9" s="124"/>
      <c r="Q9" s="124"/>
      <c r="R9" s="131"/>
      <c r="S9" s="6"/>
    </row>
    <row r="10" spans="1:19" s="1" customFormat="1" ht="24" customHeight="1" x14ac:dyDescent="0.3">
      <c r="A10" s="136" t="s">
        <v>8</v>
      </c>
      <c r="B10" s="106" t="s">
        <v>17</v>
      </c>
      <c r="C10" s="106" t="s">
        <v>18</v>
      </c>
      <c r="D10" s="106">
        <v>8</v>
      </c>
      <c r="E10" s="105" t="s">
        <v>6</v>
      </c>
      <c r="F10" s="106" t="s">
        <v>7</v>
      </c>
      <c r="G10" s="106" t="s">
        <v>19</v>
      </c>
      <c r="H10" s="11"/>
      <c r="I10" s="11"/>
      <c r="J10" s="11"/>
      <c r="K10" s="11"/>
      <c r="L10" s="12">
        <v>2000</v>
      </c>
      <c r="M10" s="32">
        <v>5000</v>
      </c>
      <c r="N10" s="109" t="s">
        <v>33</v>
      </c>
      <c r="O10" s="109"/>
      <c r="P10" s="122"/>
      <c r="Q10" s="122"/>
      <c r="R10" s="129"/>
      <c r="S10" s="5"/>
    </row>
    <row r="11" spans="1:19" s="25" customFormat="1" ht="59.25" customHeight="1" x14ac:dyDescent="0.3">
      <c r="A11" s="137"/>
      <c r="B11" s="107"/>
      <c r="C11" s="107"/>
      <c r="D11" s="107"/>
      <c r="E11" s="103"/>
      <c r="F11" s="107"/>
      <c r="G11" s="107"/>
      <c r="H11" s="25" t="s">
        <v>56</v>
      </c>
      <c r="I11" s="242"/>
      <c r="J11" s="2"/>
      <c r="K11" s="2"/>
      <c r="L11" s="22"/>
      <c r="M11" s="22"/>
      <c r="N11" s="110"/>
      <c r="O11" s="110"/>
      <c r="P11" s="123"/>
      <c r="Q11" s="123"/>
      <c r="R11" s="130"/>
      <c r="S11" s="6"/>
    </row>
    <row r="12" spans="1:19" s="25" customFormat="1" ht="59.25" customHeight="1" thickBot="1" x14ac:dyDescent="0.35">
      <c r="A12" s="138"/>
      <c r="B12" s="108"/>
      <c r="C12" s="108"/>
      <c r="D12" s="108"/>
      <c r="E12" s="104"/>
      <c r="F12" s="108"/>
      <c r="G12" s="108"/>
      <c r="H12" s="26" t="s">
        <v>12</v>
      </c>
      <c r="I12" s="243"/>
      <c r="J12" s="16"/>
      <c r="K12" s="16"/>
      <c r="L12" s="23"/>
      <c r="M12" s="23"/>
      <c r="N12" s="111"/>
      <c r="O12" s="111"/>
      <c r="P12" s="124"/>
      <c r="Q12" s="124"/>
      <c r="R12" s="131"/>
      <c r="S12" s="6"/>
    </row>
    <row r="13" spans="1:19" s="1" customFormat="1" ht="24" customHeight="1" x14ac:dyDescent="0.3">
      <c r="A13" s="136" t="s">
        <v>8</v>
      </c>
      <c r="B13" s="106" t="s">
        <v>17</v>
      </c>
      <c r="C13" s="106" t="s">
        <v>18</v>
      </c>
      <c r="D13" s="106">
        <v>16</v>
      </c>
      <c r="E13" s="105" t="s">
        <v>6</v>
      </c>
      <c r="F13" s="106" t="s">
        <v>7</v>
      </c>
      <c r="G13" s="139" t="s">
        <v>11</v>
      </c>
      <c r="H13" s="11"/>
      <c r="I13" s="11"/>
      <c r="J13" s="32">
        <v>500</v>
      </c>
      <c r="K13" s="11"/>
      <c r="L13" s="11"/>
      <c r="M13" s="11"/>
      <c r="N13" s="109" t="s">
        <v>33</v>
      </c>
      <c r="O13" s="151" t="s">
        <v>104</v>
      </c>
      <c r="P13" s="122"/>
      <c r="Q13" s="122"/>
      <c r="R13" s="129"/>
      <c r="S13" s="5"/>
    </row>
    <row r="14" spans="1:19" s="49" customFormat="1" ht="59.25" customHeight="1" x14ac:dyDescent="0.3">
      <c r="A14" s="137"/>
      <c r="B14" s="107"/>
      <c r="C14" s="107"/>
      <c r="D14" s="107"/>
      <c r="E14" s="103"/>
      <c r="F14" s="107"/>
      <c r="G14" s="107"/>
      <c r="H14" s="49" t="s">
        <v>56</v>
      </c>
      <c r="I14" s="242"/>
      <c r="J14" s="22"/>
      <c r="K14" s="2"/>
      <c r="L14" s="2"/>
      <c r="M14" s="2"/>
      <c r="N14" s="110"/>
      <c r="O14" s="110"/>
      <c r="P14" s="123"/>
      <c r="Q14" s="123"/>
      <c r="R14" s="130"/>
      <c r="S14" s="6"/>
    </row>
    <row r="15" spans="1:19" s="49" customFormat="1" ht="59.25" customHeight="1" thickBot="1" x14ac:dyDescent="0.35">
      <c r="A15" s="138"/>
      <c r="B15" s="108"/>
      <c r="C15" s="108"/>
      <c r="D15" s="108"/>
      <c r="E15" s="104"/>
      <c r="F15" s="108"/>
      <c r="G15" s="108"/>
      <c r="H15" s="50" t="s">
        <v>12</v>
      </c>
      <c r="I15" s="243"/>
      <c r="J15" s="23"/>
      <c r="K15" s="16"/>
      <c r="L15" s="16"/>
      <c r="M15" s="16"/>
      <c r="N15" s="111"/>
      <c r="O15" s="111"/>
      <c r="P15" s="124"/>
      <c r="Q15" s="124"/>
      <c r="R15" s="131"/>
      <c r="S15" s="6"/>
    </row>
    <row r="16" spans="1:19" s="1" customFormat="1" ht="24" customHeight="1" x14ac:dyDescent="0.3">
      <c r="A16" s="136" t="s">
        <v>8</v>
      </c>
      <c r="B16" s="106" t="s">
        <v>17</v>
      </c>
      <c r="C16" s="106" t="s">
        <v>18</v>
      </c>
      <c r="D16" s="106">
        <v>24</v>
      </c>
      <c r="E16" s="105" t="s">
        <v>6</v>
      </c>
      <c r="F16" s="106" t="s">
        <v>7</v>
      </c>
      <c r="G16" s="106" t="s">
        <v>70</v>
      </c>
      <c r="H16" s="11"/>
      <c r="I16" s="11"/>
      <c r="J16" s="11"/>
      <c r="K16" s="11"/>
      <c r="L16" s="12">
        <v>6000</v>
      </c>
      <c r="M16" s="32">
        <v>8000</v>
      </c>
      <c r="N16" s="109" t="s">
        <v>33</v>
      </c>
      <c r="O16" s="109" t="s">
        <v>71</v>
      </c>
      <c r="P16" s="122"/>
      <c r="Q16" s="122"/>
      <c r="R16" s="129"/>
      <c r="S16" s="5"/>
    </row>
    <row r="17" spans="1:19" s="25" customFormat="1" ht="59.25" customHeight="1" x14ac:dyDescent="0.3">
      <c r="A17" s="137"/>
      <c r="B17" s="107"/>
      <c r="C17" s="107"/>
      <c r="D17" s="107"/>
      <c r="E17" s="103"/>
      <c r="F17" s="107"/>
      <c r="G17" s="107"/>
      <c r="H17" s="25" t="s">
        <v>56</v>
      </c>
      <c r="I17" s="242"/>
      <c r="J17" s="2"/>
      <c r="K17" s="2"/>
      <c r="L17" s="22"/>
      <c r="M17" s="22"/>
      <c r="N17" s="110"/>
      <c r="O17" s="110"/>
      <c r="P17" s="123"/>
      <c r="Q17" s="123"/>
      <c r="R17" s="130"/>
      <c r="S17" s="6"/>
    </row>
    <row r="18" spans="1:19" s="25" customFormat="1" ht="59.25" customHeight="1" thickBot="1" x14ac:dyDescent="0.35">
      <c r="A18" s="146"/>
      <c r="B18" s="147"/>
      <c r="C18" s="147"/>
      <c r="D18" s="147"/>
      <c r="E18" s="104"/>
      <c r="F18" s="147"/>
      <c r="G18" s="147"/>
      <c r="H18" s="26" t="s">
        <v>80</v>
      </c>
      <c r="I18" s="244"/>
      <c r="J18" s="16"/>
      <c r="K18" s="16"/>
      <c r="L18" s="27"/>
      <c r="M18" s="27"/>
      <c r="N18" s="110"/>
      <c r="O18" s="110"/>
      <c r="P18" s="123"/>
      <c r="Q18" s="124"/>
      <c r="R18" s="130"/>
      <c r="S18" s="6"/>
    </row>
    <row r="19" spans="1:19" s="1" customFormat="1" ht="24" customHeight="1" x14ac:dyDescent="0.3">
      <c r="A19" s="136" t="s">
        <v>8</v>
      </c>
      <c r="B19" s="106" t="s">
        <v>20</v>
      </c>
      <c r="C19" s="106" t="s">
        <v>21</v>
      </c>
      <c r="D19" s="106">
        <v>24</v>
      </c>
      <c r="E19" s="105" t="s">
        <v>6</v>
      </c>
      <c r="F19" s="106" t="s">
        <v>7</v>
      </c>
      <c r="G19" s="106" t="s">
        <v>70</v>
      </c>
      <c r="H19" s="11"/>
      <c r="I19" s="11"/>
      <c r="J19" s="11"/>
      <c r="K19" s="11"/>
      <c r="L19" s="32">
        <v>5000</v>
      </c>
      <c r="M19" s="12">
        <v>10000</v>
      </c>
      <c r="N19" s="109" t="s">
        <v>15</v>
      </c>
      <c r="O19" s="109" t="s">
        <v>22</v>
      </c>
      <c r="P19" s="122"/>
      <c r="Q19" s="122"/>
      <c r="R19" s="129"/>
      <c r="S19" s="5"/>
    </row>
    <row r="20" spans="1:19" s="25" customFormat="1" ht="59.25" customHeight="1" x14ac:dyDescent="0.3">
      <c r="A20" s="137"/>
      <c r="B20" s="107"/>
      <c r="C20" s="107"/>
      <c r="D20" s="107"/>
      <c r="E20" s="103"/>
      <c r="F20" s="107"/>
      <c r="G20" s="107"/>
      <c r="H20" s="25" t="s">
        <v>56</v>
      </c>
      <c r="I20" s="242"/>
      <c r="J20" s="2"/>
      <c r="K20" s="2"/>
      <c r="L20" s="22">
        <v>44</v>
      </c>
      <c r="M20" s="22"/>
      <c r="N20" s="110"/>
      <c r="O20" s="110"/>
      <c r="P20" s="123"/>
      <c r="Q20" s="123"/>
      <c r="R20" s="130"/>
      <c r="S20" s="6"/>
    </row>
    <row r="21" spans="1:19" s="25" customFormat="1" ht="59.25" customHeight="1" thickBot="1" x14ac:dyDescent="0.35">
      <c r="A21" s="138"/>
      <c r="B21" s="108"/>
      <c r="C21" s="108"/>
      <c r="D21" s="108"/>
      <c r="E21" s="104"/>
      <c r="F21" s="108"/>
      <c r="G21" s="147"/>
      <c r="H21" s="26" t="s">
        <v>80</v>
      </c>
      <c r="I21" s="243"/>
      <c r="J21" s="16"/>
      <c r="K21" s="16"/>
      <c r="L21" s="23">
        <v>44</v>
      </c>
      <c r="M21" s="23"/>
      <c r="N21" s="111"/>
      <c r="O21" s="111"/>
      <c r="P21" s="124"/>
      <c r="Q21" s="124"/>
      <c r="R21" s="131"/>
      <c r="S21" s="6"/>
    </row>
    <row r="22" spans="1:19" s="1" customFormat="1" ht="24" customHeight="1" x14ac:dyDescent="0.3">
      <c r="A22" s="125" t="s">
        <v>23</v>
      </c>
      <c r="B22" s="105" t="s">
        <v>4</v>
      </c>
      <c r="C22" s="105" t="s">
        <v>5</v>
      </c>
      <c r="D22" s="105">
        <v>48</v>
      </c>
      <c r="E22" s="105" t="s">
        <v>6</v>
      </c>
      <c r="F22" s="106" t="s">
        <v>7</v>
      </c>
      <c r="G22" s="148" t="s">
        <v>101</v>
      </c>
      <c r="H22" s="11"/>
      <c r="I22" s="11"/>
      <c r="J22" s="32">
        <v>300</v>
      </c>
      <c r="K22" s="12">
        <v>1000</v>
      </c>
      <c r="L22" s="11"/>
      <c r="M22" s="11"/>
      <c r="N22" s="109" t="s">
        <v>25</v>
      </c>
      <c r="O22" s="109" t="s">
        <v>86</v>
      </c>
      <c r="P22" s="122"/>
      <c r="Q22" s="122"/>
      <c r="R22" s="129"/>
      <c r="S22" s="5"/>
    </row>
    <row r="23" spans="1:19" s="25" customFormat="1" ht="59.25" customHeight="1" x14ac:dyDescent="0.3">
      <c r="A23" s="126"/>
      <c r="B23" s="103"/>
      <c r="C23" s="103"/>
      <c r="D23" s="103"/>
      <c r="E23" s="103"/>
      <c r="F23" s="107"/>
      <c r="G23" s="149"/>
      <c r="H23" s="25" t="s">
        <v>56</v>
      </c>
      <c r="I23" s="242"/>
      <c r="J23" s="22">
        <v>44</v>
      </c>
      <c r="K23" s="22"/>
      <c r="L23" s="2"/>
      <c r="M23" s="2"/>
      <c r="N23" s="110"/>
      <c r="O23" s="110"/>
      <c r="P23" s="123"/>
      <c r="Q23" s="123"/>
      <c r="R23" s="130"/>
      <c r="S23" s="6"/>
    </row>
    <row r="24" spans="1:19" s="25" customFormat="1" ht="59.25" customHeight="1" thickBot="1" x14ac:dyDescent="0.35">
      <c r="A24" s="127"/>
      <c r="B24" s="104"/>
      <c r="C24" s="104"/>
      <c r="D24" s="104"/>
      <c r="E24" s="104"/>
      <c r="F24" s="108"/>
      <c r="G24" s="150"/>
      <c r="H24" s="26" t="s">
        <v>80</v>
      </c>
      <c r="I24" s="243"/>
      <c r="J24" s="23">
        <v>44</v>
      </c>
      <c r="K24" s="23">
        <v>44</v>
      </c>
      <c r="L24" s="16"/>
      <c r="M24" s="16"/>
      <c r="N24" s="111"/>
      <c r="O24" s="111"/>
      <c r="P24" s="124"/>
      <c r="Q24" s="124"/>
      <c r="R24" s="131"/>
      <c r="S24" s="6"/>
    </row>
    <row r="25" spans="1:19" s="1" customFormat="1" ht="24" customHeight="1" x14ac:dyDescent="0.3">
      <c r="A25" s="125" t="s">
        <v>23</v>
      </c>
      <c r="B25" s="105" t="s">
        <v>4</v>
      </c>
      <c r="C25" s="105" t="s">
        <v>5</v>
      </c>
      <c r="D25" s="105">
        <v>80</v>
      </c>
      <c r="E25" s="105" t="s">
        <v>6</v>
      </c>
      <c r="F25" s="105" t="s">
        <v>24</v>
      </c>
      <c r="G25" s="106" t="s">
        <v>34</v>
      </c>
      <c r="H25" s="11"/>
      <c r="I25" s="11"/>
      <c r="J25" s="32">
        <v>300</v>
      </c>
      <c r="K25" s="32">
        <v>1000</v>
      </c>
      <c r="L25" s="11"/>
      <c r="M25" s="11"/>
      <c r="N25" s="109" t="s">
        <v>25</v>
      </c>
      <c r="O25" s="109" t="s">
        <v>87</v>
      </c>
      <c r="P25" s="122"/>
      <c r="Q25" s="122"/>
      <c r="R25" s="129"/>
      <c r="S25" s="5"/>
    </row>
    <row r="26" spans="1:19" s="25" customFormat="1" ht="59.25" customHeight="1" x14ac:dyDescent="0.3">
      <c r="A26" s="126"/>
      <c r="B26" s="103"/>
      <c r="C26" s="103"/>
      <c r="D26" s="103"/>
      <c r="E26" s="103"/>
      <c r="F26" s="103"/>
      <c r="G26" s="107"/>
      <c r="H26" s="25" t="s">
        <v>56</v>
      </c>
      <c r="I26" s="242"/>
      <c r="J26" s="22"/>
      <c r="K26" s="22"/>
      <c r="L26" s="2"/>
      <c r="M26" s="2"/>
      <c r="N26" s="110"/>
      <c r="O26" s="110"/>
      <c r="P26" s="123"/>
      <c r="Q26" s="123"/>
      <c r="R26" s="130"/>
      <c r="S26" s="6"/>
    </row>
    <row r="27" spans="1:19" s="25" customFormat="1" ht="59.25" customHeight="1" thickBot="1" x14ac:dyDescent="0.35">
      <c r="A27" s="127"/>
      <c r="B27" s="104"/>
      <c r="C27" s="104"/>
      <c r="D27" s="104"/>
      <c r="E27" s="104"/>
      <c r="F27" s="104"/>
      <c r="G27" s="108"/>
      <c r="H27" s="26" t="s">
        <v>80</v>
      </c>
      <c r="I27" s="243"/>
      <c r="J27" s="23"/>
      <c r="K27" s="23"/>
      <c r="L27" s="16"/>
      <c r="M27" s="16"/>
      <c r="N27" s="111"/>
      <c r="O27" s="111"/>
      <c r="P27" s="124"/>
      <c r="Q27" s="124"/>
      <c r="R27" s="131"/>
      <c r="S27" s="6"/>
    </row>
    <row r="28" spans="1:19" s="1" customFormat="1" ht="24" customHeight="1" x14ac:dyDescent="0.3">
      <c r="A28" s="125" t="s">
        <v>46</v>
      </c>
      <c r="B28" s="105" t="s">
        <v>17</v>
      </c>
      <c r="C28" s="105" t="s">
        <v>18</v>
      </c>
      <c r="D28" s="105">
        <v>4</v>
      </c>
      <c r="E28" s="105" t="s">
        <v>6</v>
      </c>
      <c r="F28" s="105" t="s">
        <v>97</v>
      </c>
      <c r="G28" s="105" t="s">
        <v>19</v>
      </c>
      <c r="H28" s="11"/>
      <c r="I28" s="11"/>
      <c r="J28" s="17">
        <v>500</v>
      </c>
      <c r="K28" s="32">
        <v>1000</v>
      </c>
      <c r="L28" s="11"/>
      <c r="M28" s="11"/>
      <c r="N28" s="109" t="s">
        <v>99</v>
      </c>
      <c r="O28" s="109" t="s">
        <v>98</v>
      </c>
      <c r="P28" s="122"/>
      <c r="Q28" s="122"/>
      <c r="R28" s="129"/>
      <c r="S28" s="5"/>
    </row>
    <row r="29" spans="1:19" s="30" customFormat="1" ht="59.25" customHeight="1" x14ac:dyDescent="0.3">
      <c r="A29" s="126"/>
      <c r="B29" s="103"/>
      <c r="C29" s="103"/>
      <c r="D29" s="103"/>
      <c r="E29" s="103"/>
      <c r="F29" s="103"/>
      <c r="G29" s="103"/>
      <c r="H29" s="30" t="s">
        <v>56</v>
      </c>
      <c r="I29" s="242"/>
      <c r="J29" s="22"/>
      <c r="K29" s="22"/>
      <c r="L29" s="2"/>
      <c r="M29" s="2"/>
      <c r="N29" s="110"/>
      <c r="O29" s="110"/>
      <c r="P29" s="123"/>
      <c r="Q29" s="123"/>
      <c r="R29" s="130"/>
      <c r="S29" s="6"/>
    </row>
    <row r="30" spans="1:19" s="30" customFormat="1" ht="59.25" customHeight="1" thickBot="1" x14ac:dyDescent="0.35">
      <c r="A30" s="127"/>
      <c r="B30" s="104"/>
      <c r="C30" s="104"/>
      <c r="D30" s="104"/>
      <c r="E30" s="104"/>
      <c r="F30" s="104"/>
      <c r="G30" s="104"/>
      <c r="H30" s="31" t="s">
        <v>80</v>
      </c>
      <c r="I30" s="243"/>
      <c r="J30" s="23"/>
      <c r="K30" s="23"/>
      <c r="L30" s="16"/>
      <c r="M30" s="16"/>
      <c r="N30" s="111"/>
      <c r="O30" s="111"/>
      <c r="P30" s="124"/>
      <c r="Q30" s="124"/>
      <c r="R30" s="131"/>
      <c r="S30" s="6"/>
    </row>
    <row r="31" spans="1:19" s="1" customFormat="1" ht="24" customHeight="1" x14ac:dyDescent="0.3">
      <c r="A31" s="125" t="s">
        <v>26</v>
      </c>
      <c r="B31" s="105" t="s">
        <v>5</v>
      </c>
      <c r="C31" s="105" t="s">
        <v>5</v>
      </c>
      <c r="D31" s="105" t="s">
        <v>27</v>
      </c>
      <c r="E31" s="105" t="s">
        <v>6</v>
      </c>
      <c r="F31" s="105" t="s">
        <v>28</v>
      </c>
      <c r="G31" s="105" t="s">
        <v>29</v>
      </c>
      <c r="H31" s="11"/>
      <c r="I31" s="11"/>
      <c r="J31" s="11"/>
      <c r="K31" s="32">
        <v>50000</v>
      </c>
      <c r="L31" s="17">
        <v>100000</v>
      </c>
      <c r="M31" s="11"/>
      <c r="N31" s="109" t="s">
        <v>32</v>
      </c>
      <c r="O31" s="109" t="s">
        <v>26</v>
      </c>
      <c r="P31" s="122"/>
      <c r="Q31" s="122"/>
      <c r="R31" s="129"/>
      <c r="S31" s="5"/>
    </row>
    <row r="32" spans="1:19" ht="59.25" customHeight="1" x14ac:dyDescent="0.25">
      <c r="A32" s="126"/>
      <c r="B32" s="103"/>
      <c r="C32" s="103"/>
      <c r="D32" s="103"/>
      <c r="E32" s="103"/>
      <c r="F32" s="103"/>
      <c r="G32" s="103"/>
      <c r="H32" s="25" t="s">
        <v>30</v>
      </c>
      <c r="I32" s="242"/>
      <c r="J32" s="2"/>
      <c r="K32" s="22"/>
      <c r="L32" s="22"/>
      <c r="M32" s="2"/>
      <c r="N32" s="110"/>
      <c r="O32" s="110"/>
      <c r="P32" s="123"/>
      <c r="Q32" s="123"/>
      <c r="R32" s="130"/>
      <c r="S32" s="13"/>
    </row>
    <row r="33" spans="1:19" ht="59.25" customHeight="1" thickBot="1" x14ac:dyDescent="0.3">
      <c r="A33" s="127"/>
      <c r="B33" s="104"/>
      <c r="C33" s="104"/>
      <c r="D33" s="104"/>
      <c r="E33" s="104"/>
      <c r="F33" s="104"/>
      <c r="G33" s="104"/>
      <c r="H33" s="26" t="s">
        <v>31</v>
      </c>
      <c r="I33" s="243"/>
      <c r="J33" s="16"/>
      <c r="K33" s="23"/>
      <c r="L33" s="23"/>
      <c r="M33" s="16"/>
      <c r="N33" s="111"/>
      <c r="O33" s="111"/>
      <c r="P33" s="124"/>
      <c r="Q33" s="124"/>
      <c r="R33" s="131"/>
      <c r="S33" s="13"/>
    </row>
    <row r="34" spans="1:19" s="1" customFormat="1" ht="24" customHeight="1" x14ac:dyDescent="0.3">
      <c r="A34" s="125" t="s">
        <v>52</v>
      </c>
      <c r="B34" s="105" t="s">
        <v>37</v>
      </c>
      <c r="C34" s="105" t="s">
        <v>36</v>
      </c>
      <c r="D34" s="105" t="s">
        <v>35</v>
      </c>
      <c r="E34" s="105" t="s">
        <v>6</v>
      </c>
      <c r="F34" s="105" t="s">
        <v>38</v>
      </c>
      <c r="G34" s="106" t="s">
        <v>11</v>
      </c>
      <c r="H34" s="11"/>
      <c r="I34" s="11"/>
      <c r="J34" s="11"/>
      <c r="K34" s="12">
        <v>15000</v>
      </c>
      <c r="L34" s="32">
        <v>18000</v>
      </c>
      <c r="M34" s="12">
        <v>22000</v>
      </c>
      <c r="N34" s="109" t="s">
        <v>33</v>
      </c>
      <c r="O34" s="109" t="s">
        <v>39</v>
      </c>
      <c r="P34" s="122"/>
      <c r="Q34" s="122"/>
      <c r="R34" s="129"/>
      <c r="S34" s="5"/>
    </row>
    <row r="35" spans="1:19" s="25" customFormat="1" ht="59.25" customHeight="1" x14ac:dyDescent="0.3">
      <c r="A35" s="126"/>
      <c r="B35" s="103"/>
      <c r="C35" s="103"/>
      <c r="D35" s="103"/>
      <c r="E35" s="103"/>
      <c r="F35" s="103"/>
      <c r="G35" s="107"/>
      <c r="H35" s="25" t="s">
        <v>56</v>
      </c>
      <c r="I35" s="242"/>
      <c r="J35" s="2"/>
      <c r="K35" s="22"/>
      <c r="L35" s="22"/>
      <c r="M35" s="22"/>
      <c r="N35" s="110"/>
      <c r="O35" s="110"/>
      <c r="P35" s="123"/>
      <c r="Q35" s="123"/>
      <c r="R35" s="130"/>
      <c r="S35" s="6"/>
    </row>
    <row r="36" spans="1:19" s="25" customFormat="1" ht="59.25" customHeight="1" thickBot="1" x14ac:dyDescent="0.35">
      <c r="A36" s="127"/>
      <c r="B36" s="104"/>
      <c r="C36" s="104"/>
      <c r="D36" s="104"/>
      <c r="E36" s="104"/>
      <c r="F36" s="104"/>
      <c r="G36" s="108"/>
      <c r="H36" s="26" t="s">
        <v>80</v>
      </c>
      <c r="I36" s="243"/>
      <c r="J36" s="16"/>
      <c r="K36" s="23"/>
      <c r="L36" s="23"/>
      <c r="M36" s="23"/>
      <c r="N36" s="111"/>
      <c r="O36" s="111"/>
      <c r="P36" s="124"/>
      <c r="Q36" s="124"/>
      <c r="R36" s="131"/>
      <c r="S36" s="6"/>
    </row>
    <row r="37" spans="1:19" s="1" customFormat="1" ht="24" customHeight="1" x14ac:dyDescent="0.3">
      <c r="A37" s="125" t="s">
        <v>52</v>
      </c>
      <c r="B37" s="105" t="s">
        <v>37</v>
      </c>
      <c r="C37" s="102" t="s">
        <v>105</v>
      </c>
      <c r="D37" s="102" t="s">
        <v>106</v>
      </c>
      <c r="E37" s="105" t="s">
        <v>6</v>
      </c>
      <c r="F37" s="102" t="s">
        <v>107</v>
      </c>
      <c r="G37" s="106" t="s">
        <v>11</v>
      </c>
      <c r="H37" s="11"/>
      <c r="I37" s="11"/>
      <c r="J37" s="17">
        <v>500</v>
      </c>
      <c r="K37" s="32">
        <v>1000</v>
      </c>
      <c r="L37" s="11"/>
      <c r="M37" s="11"/>
      <c r="N37" s="109" t="s">
        <v>33</v>
      </c>
      <c r="O37" s="109" t="s">
        <v>39</v>
      </c>
      <c r="P37" s="122"/>
      <c r="Q37" s="122"/>
      <c r="R37" s="129"/>
      <c r="S37" s="5"/>
    </row>
    <row r="38" spans="1:19" s="49" customFormat="1" ht="59.25" customHeight="1" x14ac:dyDescent="0.3">
      <c r="A38" s="126"/>
      <c r="B38" s="103"/>
      <c r="C38" s="103"/>
      <c r="D38" s="103"/>
      <c r="E38" s="103"/>
      <c r="F38" s="103"/>
      <c r="G38" s="107"/>
      <c r="H38" s="49" t="s">
        <v>56</v>
      </c>
      <c r="I38" s="242"/>
      <c r="J38" s="22"/>
      <c r="K38" s="22"/>
      <c r="L38" s="2"/>
      <c r="M38" s="2"/>
      <c r="N38" s="110"/>
      <c r="O38" s="110"/>
      <c r="P38" s="123"/>
      <c r="Q38" s="123"/>
      <c r="R38" s="130"/>
      <c r="S38" s="6"/>
    </row>
    <row r="39" spans="1:19" s="49" customFormat="1" ht="59.25" customHeight="1" thickBot="1" x14ac:dyDescent="0.35">
      <c r="A39" s="127"/>
      <c r="B39" s="104"/>
      <c r="C39" s="104"/>
      <c r="D39" s="104"/>
      <c r="E39" s="104"/>
      <c r="F39" s="104"/>
      <c r="G39" s="108"/>
      <c r="H39" s="50" t="s">
        <v>80</v>
      </c>
      <c r="I39" s="243"/>
      <c r="J39" s="23"/>
      <c r="K39" s="23"/>
      <c r="L39" s="16"/>
      <c r="M39" s="16"/>
      <c r="N39" s="111"/>
      <c r="O39" s="111"/>
      <c r="P39" s="124"/>
      <c r="Q39" s="124"/>
      <c r="R39" s="131"/>
      <c r="S39" s="6"/>
    </row>
    <row r="40" spans="1:19" s="1" customFormat="1" ht="24" customHeight="1" x14ac:dyDescent="0.3">
      <c r="A40" s="125" t="s">
        <v>40</v>
      </c>
      <c r="B40" s="105" t="s">
        <v>41</v>
      </c>
      <c r="C40" s="105" t="s">
        <v>41</v>
      </c>
      <c r="D40" s="105" t="s">
        <v>27</v>
      </c>
      <c r="E40" s="105" t="s">
        <v>6</v>
      </c>
      <c r="F40" s="105" t="s">
        <v>72</v>
      </c>
      <c r="G40" s="106" t="s">
        <v>73</v>
      </c>
      <c r="H40" s="11"/>
      <c r="I40" s="11"/>
      <c r="J40" s="32">
        <v>2000</v>
      </c>
      <c r="K40" s="32">
        <v>5000</v>
      </c>
      <c r="L40" s="12">
        <v>10000</v>
      </c>
      <c r="M40" s="11"/>
      <c r="N40" s="109" t="s">
        <v>15</v>
      </c>
      <c r="O40" s="109" t="s">
        <v>82</v>
      </c>
      <c r="P40" s="122"/>
      <c r="Q40" s="122"/>
      <c r="R40" s="129"/>
      <c r="S40" s="5"/>
    </row>
    <row r="41" spans="1:19" s="25" customFormat="1" ht="59.25" customHeight="1" x14ac:dyDescent="0.3">
      <c r="A41" s="126"/>
      <c r="B41" s="103"/>
      <c r="C41" s="103"/>
      <c r="D41" s="103"/>
      <c r="E41" s="103"/>
      <c r="F41" s="103"/>
      <c r="G41" s="107"/>
      <c r="H41" s="53" t="s">
        <v>57</v>
      </c>
      <c r="I41" s="242"/>
      <c r="J41" s="22"/>
      <c r="K41" s="22"/>
      <c r="L41" s="22"/>
      <c r="M41" s="2"/>
      <c r="N41" s="110"/>
      <c r="O41" s="110"/>
      <c r="P41" s="123"/>
      <c r="Q41" s="123"/>
      <c r="R41" s="130"/>
      <c r="S41" s="6"/>
    </row>
    <row r="42" spans="1:19" s="25" customFormat="1" ht="59.25" customHeight="1" thickBot="1" x14ac:dyDescent="0.35">
      <c r="A42" s="127"/>
      <c r="B42" s="104"/>
      <c r="C42" s="104"/>
      <c r="D42" s="104"/>
      <c r="E42" s="104"/>
      <c r="F42" s="104"/>
      <c r="G42" s="108"/>
      <c r="H42" s="50" t="s">
        <v>80</v>
      </c>
      <c r="I42" s="243"/>
      <c r="J42" s="23"/>
      <c r="K42" s="23"/>
      <c r="L42" s="23"/>
      <c r="M42" s="16"/>
      <c r="N42" s="111"/>
      <c r="O42" s="111"/>
      <c r="P42" s="124"/>
      <c r="Q42" s="124"/>
      <c r="R42" s="131"/>
      <c r="S42" s="6"/>
    </row>
    <row r="43" spans="1:19" s="1" customFormat="1" ht="24" customHeight="1" x14ac:dyDescent="0.3">
      <c r="A43" s="125" t="s">
        <v>42</v>
      </c>
      <c r="B43" s="105" t="s">
        <v>41</v>
      </c>
      <c r="C43" s="105" t="s">
        <v>41</v>
      </c>
      <c r="D43" s="105" t="s">
        <v>27</v>
      </c>
      <c r="E43" s="105" t="s">
        <v>43</v>
      </c>
      <c r="F43" s="105"/>
      <c r="G43" s="106" t="s">
        <v>74</v>
      </c>
      <c r="H43" s="11"/>
      <c r="I43" s="11"/>
      <c r="J43" s="12">
        <v>200</v>
      </c>
      <c r="K43" s="12">
        <v>500</v>
      </c>
      <c r="L43" s="32">
        <v>1000</v>
      </c>
      <c r="M43" s="11"/>
      <c r="N43" s="109" t="s">
        <v>15</v>
      </c>
      <c r="O43" s="109" t="s">
        <v>45</v>
      </c>
      <c r="P43" s="122"/>
      <c r="Q43" s="122"/>
      <c r="R43" s="129"/>
      <c r="S43" s="5"/>
    </row>
    <row r="44" spans="1:19" s="25" customFormat="1" ht="59.25" customHeight="1" x14ac:dyDescent="0.3">
      <c r="A44" s="126"/>
      <c r="B44" s="103"/>
      <c r="C44" s="103"/>
      <c r="D44" s="103"/>
      <c r="E44" s="103"/>
      <c r="F44" s="103"/>
      <c r="G44" s="107"/>
      <c r="H44" s="25" t="s">
        <v>58</v>
      </c>
      <c r="I44" s="242"/>
      <c r="J44" s="22"/>
      <c r="K44" s="22"/>
      <c r="L44" s="22"/>
      <c r="M44" s="2"/>
      <c r="N44" s="110"/>
      <c r="O44" s="110"/>
      <c r="P44" s="123"/>
      <c r="Q44" s="123"/>
      <c r="R44" s="130"/>
      <c r="S44" s="6"/>
    </row>
    <row r="45" spans="1:19" s="25" customFormat="1" ht="59.25" customHeight="1" thickBot="1" x14ac:dyDescent="0.35">
      <c r="A45" s="127"/>
      <c r="B45" s="104"/>
      <c r="C45" s="104"/>
      <c r="D45" s="104"/>
      <c r="E45" s="104"/>
      <c r="F45" s="104"/>
      <c r="G45" s="108"/>
      <c r="H45" s="26" t="s">
        <v>44</v>
      </c>
      <c r="I45" s="243"/>
      <c r="J45" s="23"/>
      <c r="K45" s="23"/>
      <c r="L45" s="23"/>
      <c r="M45" s="16"/>
      <c r="N45" s="111"/>
      <c r="O45" s="111"/>
      <c r="P45" s="124"/>
      <c r="Q45" s="124"/>
      <c r="R45" s="131"/>
      <c r="S45" s="6"/>
    </row>
    <row r="46" spans="1:19" s="1" customFormat="1" ht="24" customHeight="1" x14ac:dyDescent="0.3">
      <c r="A46" s="125" t="s">
        <v>83</v>
      </c>
      <c r="B46" s="105" t="s">
        <v>75</v>
      </c>
      <c r="C46" s="105" t="s">
        <v>75</v>
      </c>
      <c r="D46" s="105" t="s">
        <v>47</v>
      </c>
      <c r="E46" s="105" t="s">
        <v>6</v>
      </c>
      <c r="F46" s="105"/>
      <c r="G46" s="106" t="s">
        <v>77</v>
      </c>
      <c r="H46" s="11"/>
      <c r="I46" s="11"/>
      <c r="J46" s="12">
        <v>200</v>
      </c>
      <c r="K46" s="32">
        <v>500</v>
      </c>
      <c r="L46" s="11"/>
      <c r="M46" s="11"/>
      <c r="N46" s="109" t="s">
        <v>78</v>
      </c>
      <c r="O46" s="109"/>
      <c r="P46" s="122"/>
      <c r="Q46" s="122"/>
      <c r="R46" s="129"/>
      <c r="S46" s="5"/>
    </row>
    <row r="47" spans="1:19" s="1" customFormat="1" ht="56.25" customHeight="1" x14ac:dyDescent="0.3">
      <c r="A47" s="126"/>
      <c r="B47" s="103"/>
      <c r="C47" s="103"/>
      <c r="D47" s="103"/>
      <c r="E47" s="103"/>
      <c r="F47" s="103"/>
      <c r="G47" s="128"/>
      <c r="H47" s="51" t="s">
        <v>85</v>
      </c>
      <c r="I47" s="244"/>
      <c r="J47" s="52"/>
      <c r="K47" s="52"/>
      <c r="L47" s="55"/>
      <c r="M47" s="55"/>
      <c r="N47" s="110"/>
      <c r="O47" s="110"/>
      <c r="P47" s="123"/>
      <c r="Q47" s="123"/>
      <c r="R47" s="130"/>
      <c r="S47" s="5"/>
    </row>
    <row r="48" spans="1:19" s="28" customFormat="1" ht="59.25" customHeight="1" thickBot="1" x14ac:dyDescent="0.35">
      <c r="A48" s="126"/>
      <c r="B48" s="103"/>
      <c r="C48" s="103"/>
      <c r="D48" s="103"/>
      <c r="E48" s="103"/>
      <c r="F48" s="103"/>
      <c r="G48" s="107"/>
      <c r="H48" s="53" t="s">
        <v>109</v>
      </c>
      <c r="I48" s="244"/>
      <c r="J48" s="52"/>
      <c r="K48" s="52"/>
      <c r="L48" s="2"/>
      <c r="M48" s="2"/>
      <c r="N48" s="110"/>
      <c r="O48" s="110"/>
      <c r="P48" s="123"/>
      <c r="Q48" s="123"/>
      <c r="R48" s="130"/>
      <c r="S48" s="6"/>
    </row>
    <row r="49" spans="1:19" s="1" customFormat="1" ht="24" customHeight="1" x14ac:dyDescent="0.3">
      <c r="A49" s="125" t="s">
        <v>83</v>
      </c>
      <c r="B49" s="105" t="s">
        <v>76</v>
      </c>
      <c r="C49" s="105" t="s">
        <v>76</v>
      </c>
      <c r="D49" s="105" t="s">
        <v>47</v>
      </c>
      <c r="E49" s="105" t="s">
        <v>6</v>
      </c>
      <c r="F49" s="105"/>
      <c r="G49" s="106" t="s">
        <v>77</v>
      </c>
      <c r="H49" s="11"/>
      <c r="I49" s="11"/>
      <c r="J49" s="12">
        <v>200</v>
      </c>
      <c r="K49" s="32">
        <v>1000</v>
      </c>
      <c r="L49" s="11"/>
      <c r="M49" s="11"/>
      <c r="N49" s="109" t="s">
        <v>48</v>
      </c>
      <c r="O49" s="109" t="s">
        <v>84</v>
      </c>
      <c r="P49" s="122"/>
      <c r="Q49" s="122"/>
      <c r="R49" s="129"/>
      <c r="S49" s="5"/>
    </row>
    <row r="50" spans="1:19" s="49" customFormat="1" ht="59.25" customHeight="1" x14ac:dyDescent="0.3">
      <c r="A50" s="126"/>
      <c r="B50" s="103"/>
      <c r="C50" s="103"/>
      <c r="D50" s="103"/>
      <c r="E50" s="103"/>
      <c r="F50" s="103"/>
      <c r="G50" s="128"/>
      <c r="H50" s="51" t="s">
        <v>85</v>
      </c>
      <c r="I50" s="244"/>
      <c r="J50" s="52"/>
      <c r="K50" s="52"/>
      <c r="L50" s="2"/>
      <c r="M50" s="2"/>
      <c r="N50" s="110"/>
      <c r="O50" s="110"/>
      <c r="P50" s="123"/>
      <c r="Q50" s="123"/>
      <c r="R50" s="130"/>
      <c r="S50" s="6"/>
    </row>
    <row r="51" spans="1:19" s="25" customFormat="1" ht="59.25" customHeight="1" thickBot="1" x14ac:dyDescent="0.35">
      <c r="A51" s="126"/>
      <c r="B51" s="103"/>
      <c r="C51" s="103"/>
      <c r="D51" s="103"/>
      <c r="E51" s="103"/>
      <c r="F51" s="103"/>
      <c r="G51" s="107"/>
      <c r="H51" s="53" t="s">
        <v>109</v>
      </c>
      <c r="I51" s="244"/>
      <c r="J51" s="52"/>
      <c r="K51" s="52"/>
      <c r="L51" s="2"/>
      <c r="M51" s="2"/>
      <c r="N51" s="110"/>
      <c r="O51" s="110"/>
      <c r="P51" s="123"/>
      <c r="Q51" s="123"/>
      <c r="R51" s="130"/>
      <c r="S51" s="6"/>
    </row>
    <row r="52" spans="1:19" s="1" customFormat="1" ht="24" customHeight="1" x14ac:dyDescent="0.3">
      <c r="A52" s="125" t="s">
        <v>49</v>
      </c>
      <c r="B52" s="105" t="s">
        <v>50</v>
      </c>
      <c r="C52" s="105" t="s">
        <v>50</v>
      </c>
      <c r="D52" s="105" t="s">
        <v>27</v>
      </c>
      <c r="E52" s="105" t="s">
        <v>6</v>
      </c>
      <c r="F52" s="105"/>
      <c r="G52" s="105" t="s">
        <v>73</v>
      </c>
      <c r="H52" s="11"/>
      <c r="I52" s="11"/>
      <c r="J52" s="12">
        <v>500</v>
      </c>
      <c r="K52" s="32">
        <v>1000</v>
      </c>
      <c r="L52" s="12">
        <v>2000</v>
      </c>
      <c r="M52" s="12">
        <v>5000</v>
      </c>
      <c r="N52" s="109" t="s">
        <v>48</v>
      </c>
      <c r="O52" s="109" t="s">
        <v>51</v>
      </c>
      <c r="P52" s="122"/>
      <c r="Q52" s="122"/>
      <c r="R52" s="129"/>
      <c r="S52" s="5"/>
    </row>
    <row r="53" spans="1:19" s="25" customFormat="1" ht="59.25" customHeight="1" x14ac:dyDescent="0.3">
      <c r="A53" s="126"/>
      <c r="B53" s="103"/>
      <c r="C53" s="103"/>
      <c r="D53" s="103"/>
      <c r="E53" s="103"/>
      <c r="F53" s="103"/>
      <c r="G53" s="103"/>
      <c r="H53" s="25" t="s">
        <v>56</v>
      </c>
      <c r="I53" s="242"/>
      <c r="J53" s="22"/>
      <c r="K53" s="22"/>
      <c r="L53" s="22"/>
      <c r="M53" s="22"/>
      <c r="N53" s="110"/>
      <c r="O53" s="110"/>
      <c r="P53" s="123"/>
      <c r="Q53" s="123"/>
      <c r="R53" s="130"/>
      <c r="S53" s="6"/>
    </row>
    <row r="54" spans="1:19" s="25" customFormat="1" ht="59.25" customHeight="1" thickBot="1" x14ac:dyDescent="0.35">
      <c r="A54" s="127"/>
      <c r="B54" s="104"/>
      <c r="C54" s="104"/>
      <c r="D54" s="104"/>
      <c r="E54" s="104"/>
      <c r="F54" s="104"/>
      <c r="G54" s="104"/>
      <c r="H54" s="26" t="s">
        <v>80</v>
      </c>
      <c r="I54" s="243"/>
      <c r="J54" s="23"/>
      <c r="K54" s="23"/>
      <c r="L54" s="23"/>
      <c r="M54" s="23"/>
      <c r="N54" s="111"/>
      <c r="O54" s="111"/>
      <c r="P54" s="124"/>
      <c r="Q54" s="124"/>
      <c r="R54" s="131"/>
      <c r="S54" s="6"/>
    </row>
    <row r="55" spans="1:19" s="1" customFormat="1" ht="24" customHeight="1" x14ac:dyDescent="0.3">
      <c r="A55" s="161" t="s">
        <v>89</v>
      </c>
      <c r="B55" s="170" t="s">
        <v>90</v>
      </c>
      <c r="C55" s="164" t="s">
        <v>91</v>
      </c>
      <c r="D55" s="164" t="s">
        <v>92</v>
      </c>
      <c r="E55" s="167" t="s">
        <v>93</v>
      </c>
      <c r="F55" s="164" t="s">
        <v>96</v>
      </c>
      <c r="G55" s="164" t="s">
        <v>94</v>
      </c>
      <c r="H55" s="36"/>
      <c r="I55" s="36"/>
      <c r="J55" s="29">
        <v>150</v>
      </c>
      <c r="K55" s="37">
        <v>200</v>
      </c>
      <c r="L55" s="36"/>
      <c r="M55" s="36"/>
      <c r="N55" s="158"/>
      <c r="O55" s="158" t="s">
        <v>95</v>
      </c>
      <c r="P55" s="155"/>
      <c r="Q55" s="155"/>
      <c r="R55" s="152"/>
      <c r="S55" s="5"/>
    </row>
    <row r="56" spans="1:19" s="54" customFormat="1" ht="78.75" customHeight="1" thickBot="1" x14ac:dyDescent="0.35">
      <c r="A56" s="162"/>
      <c r="B56" s="171"/>
      <c r="C56" s="165"/>
      <c r="D56" s="165"/>
      <c r="E56" s="168"/>
      <c r="F56" s="165"/>
      <c r="G56" s="165"/>
      <c r="H56" s="60" t="s">
        <v>110</v>
      </c>
      <c r="I56" s="245"/>
      <c r="J56" s="61"/>
      <c r="K56" s="61"/>
      <c r="L56" s="56"/>
      <c r="M56" s="56"/>
      <c r="N56" s="159"/>
      <c r="O56" s="159"/>
      <c r="P56" s="156"/>
      <c r="Q56" s="156"/>
      <c r="R56" s="153"/>
      <c r="S56" s="57"/>
    </row>
    <row r="57" spans="1:19" s="34" customFormat="1" ht="80.25" customHeight="1" thickBot="1" x14ac:dyDescent="0.35">
      <c r="A57" s="163"/>
      <c r="B57" s="172"/>
      <c r="C57" s="166"/>
      <c r="D57" s="166"/>
      <c r="E57" s="169"/>
      <c r="F57" s="166"/>
      <c r="G57" s="166"/>
      <c r="H57" s="58" t="s">
        <v>111</v>
      </c>
      <c r="I57" s="246"/>
      <c r="J57" s="59"/>
      <c r="K57" s="59"/>
      <c r="L57" s="38"/>
      <c r="M57" s="38"/>
      <c r="N57" s="160"/>
      <c r="O57" s="160"/>
      <c r="P57" s="157"/>
      <c r="Q57" s="157"/>
      <c r="R57" s="154"/>
      <c r="S57" s="35"/>
    </row>
    <row r="58" spans="1:19" s="15" customFormat="1" ht="81.75" customHeight="1" thickBot="1" x14ac:dyDescent="0.3">
      <c r="A58" s="140"/>
      <c r="B58" s="141"/>
      <c r="C58" s="141"/>
      <c r="D58" s="141"/>
      <c r="E58" s="141"/>
      <c r="F58" s="142"/>
      <c r="G58" s="24"/>
      <c r="H58" s="24"/>
      <c r="I58" s="24"/>
      <c r="J58" s="24"/>
      <c r="K58" s="24"/>
      <c r="L58" s="24"/>
      <c r="M58" s="24"/>
    </row>
    <row r="59" spans="1:19" ht="59.25" customHeight="1" x14ac:dyDescent="0.25">
      <c r="A59" s="112" t="s">
        <v>65</v>
      </c>
      <c r="B59" s="113"/>
      <c r="C59" s="116"/>
      <c r="D59" s="117"/>
      <c r="E59" s="117"/>
      <c r="F59" s="117"/>
      <c r="G59" s="117"/>
      <c r="H59" s="117"/>
      <c r="I59" s="117"/>
      <c r="J59" s="117"/>
      <c r="K59" s="117"/>
      <c r="L59" s="117"/>
      <c r="M59" s="118"/>
      <c r="N59" s="21"/>
    </row>
    <row r="60" spans="1:19" ht="59.25" customHeight="1" thickBot="1" x14ac:dyDescent="0.3">
      <c r="A60" s="114"/>
      <c r="B60" s="115"/>
      <c r="C60" s="119"/>
      <c r="D60" s="120"/>
      <c r="E60" s="120"/>
      <c r="F60" s="120"/>
      <c r="G60" s="120"/>
      <c r="H60" s="120"/>
      <c r="I60" s="120"/>
      <c r="J60" s="120"/>
      <c r="K60" s="120"/>
      <c r="L60" s="120"/>
      <c r="M60" s="121"/>
      <c r="N60" s="21"/>
    </row>
    <row r="61" spans="1:19" ht="59.25" customHeight="1" x14ac:dyDescent="0.25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</row>
  </sheetData>
  <sheetProtection algorithmName="SHA-512" hashValue="/Zkb998Rp6ElLjABOcx+183cnp9IrKHVXxICkaTzNGtdGqHB5EcQ/riC/8EeLPiVdj4hnHXulEGAXXsUOJEqug==" saltValue="sjf8jPkWro4o6E0+lANkmQ==" spinCount="100000" sheet="1" objects="1" scenarios="1"/>
  <mergeCells count="222">
    <mergeCell ref="R55:R57"/>
    <mergeCell ref="Q55:Q57"/>
    <mergeCell ref="P55:P57"/>
    <mergeCell ref="O55:O57"/>
    <mergeCell ref="N55:N57"/>
    <mergeCell ref="G49:G51"/>
    <mergeCell ref="N49:N51"/>
    <mergeCell ref="O49:O51"/>
    <mergeCell ref="A55:A57"/>
    <mergeCell ref="G55:G57"/>
    <mergeCell ref="F55:F57"/>
    <mergeCell ref="E55:E57"/>
    <mergeCell ref="D55:D57"/>
    <mergeCell ref="C55:C57"/>
    <mergeCell ref="B55:B57"/>
    <mergeCell ref="R52:R54"/>
    <mergeCell ref="A52:A54"/>
    <mergeCell ref="B52:B54"/>
    <mergeCell ref="C52:C54"/>
    <mergeCell ref="D52:D54"/>
    <mergeCell ref="E52:E54"/>
    <mergeCell ref="F52:F54"/>
    <mergeCell ref="P4:P6"/>
    <mergeCell ref="P7:P9"/>
    <mergeCell ref="P10:P12"/>
    <mergeCell ref="P16:P18"/>
    <mergeCell ref="P19:P21"/>
    <mergeCell ref="P22:P24"/>
    <mergeCell ref="P25:P27"/>
    <mergeCell ref="P49:P51"/>
    <mergeCell ref="P37:P39"/>
    <mergeCell ref="O4:O6"/>
    <mergeCell ref="O7:O9"/>
    <mergeCell ref="O10:O12"/>
    <mergeCell ref="O16:O18"/>
    <mergeCell ref="O19:O21"/>
    <mergeCell ref="O22:O24"/>
    <mergeCell ref="O25:O27"/>
    <mergeCell ref="G16:G18"/>
    <mergeCell ref="G7:G9"/>
    <mergeCell ref="N25:N27"/>
    <mergeCell ref="G25:G27"/>
    <mergeCell ref="G10:G12"/>
    <mergeCell ref="N10:N12"/>
    <mergeCell ref="N13:N15"/>
    <mergeCell ref="O13:O15"/>
    <mergeCell ref="N7:N9"/>
    <mergeCell ref="R7:R9"/>
    <mergeCell ref="F16:F18"/>
    <mergeCell ref="R19:R21"/>
    <mergeCell ref="N16:N18"/>
    <mergeCell ref="R16:R18"/>
    <mergeCell ref="G22:G24"/>
    <mergeCell ref="P13:P15"/>
    <mergeCell ref="Q13:Q15"/>
    <mergeCell ref="R13:R15"/>
    <mergeCell ref="F7:F9"/>
    <mergeCell ref="F10:F12"/>
    <mergeCell ref="R10:R12"/>
    <mergeCell ref="G19:G21"/>
    <mergeCell ref="N19:N21"/>
    <mergeCell ref="F22:F24"/>
    <mergeCell ref="A19:A21"/>
    <mergeCell ref="B19:B21"/>
    <mergeCell ref="C19:C21"/>
    <mergeCell ref="D19:D21"/>
    <mergeCell ref="E19:E21"/>
    <mergeCell ref="F19:F21"/>
    <mergeCell ref="N31:N33"/>
    <mergeCell ref="R31:R33"/>
    <mergeCell ref="O31:O33"/>
    <mergeCell ref="P31:P33"/>
    <mergeCell ref="F31:F33"/>
    <mergeCell ref="G31:G33"/>
    <mergeCell ref="Q28:Q30"/>
    <mergeCell ref="R28:R30"/>
    <mergeCell ref="R25:R27"/>
    <mergeCell ref="J3:M3"/>
    <mergeCell ref="A25:A27"/>
    <mergeCell ref="A22:A24"/>
    <mergeCell ref="B22:B24"/>
    <mergeCell ref="C22:C24"/>
    <mergeCell ref="A10:A12"/>
    <mergeCell ref="B10:B12"/>
    <mergeCell ref="C10:C12"/>
    <mergeCell ref="D10:D12"/>
    <mergeCell ref="E10:E12"/>
    <mergeCell ref="F25:F27"/>
    <mergeCell ref="E25:E27"/>
    <mergeCell ref="D25:D27"/>
    <mergeCell ref="C25:C27"/>
    <mergeCell ref="E7:E9"/>
    <mergeCell ref="D7:D9"/>
    <mergeCell ref="C7:C9"/>
    <mergeCell ref="B7:B9"/>
    <mergeCell ref="A7:A9"/>
    <mergeCell ref="A16:A18"/>
    <mergeCell ref="B16:B18"/>
    <mergeCell ref="C16:C18"/>
    <mergeCell ref="D16:D18"/>
    <mergeCell ref="E16:E18"/>
    <mergeCell ref="R49:R51"/>
    <mergeCell ref="A49:A51"/>
    <mergeCell ref="B49:B51"/>
    <mergeCell ref="C49:C51"/>
    <mergeCell ref="D49:D51"/>
    <mergeCell ref="E49:E51"/>
    <mergeCell ref="F49:F51"/>
    <mergeCell ref="F34:F36"/>
    <mergeCell ref="G34:G36"/>
    <mergeCell ref="N34:N36"/>
    <mergeCell ref="R34:R36"/>
    <mergeCell ref="A40:A42"/>
    <mergeCell ref="B40:B42"/>
    <mergeCell ref="C40:C42"/>
    <mergeCell ref="D40:D42"/>
    <mergeCell ref="E40:E42"/>
    <mergeCell ref="F40:F42"/>
    <mergeCell ref="O40:O42"/>
    <mergeCell ref="A34:A36"/>
    <mergeCell ref="B34:B36"/>
    <mergeCell ref="C34:C36"/>
    <mergeCell ref="D34:D36"/>
    <mergeCell ref="E34:E36"/>
    <mergeCell ref="O34:O36"/>
    <mergeCell ref="A58:F58"/>
    <mergeCell ref="O43:O45"/>
    <mergeCell ref="O46:O48"/>
    <mergeCell ref="O52:O54"/>
    <mergeCell ref="B46:B48"/>
    <mergeCell ref="P43:P45"/>
    <mergeCell ref="P46:P48"/>
    <mergeCell ref="P52:P54"/>
    <mergeCell ref="Q49:Q51"/>
    <mergeCell ref="R4:R6"/>
    <mergeCell ref="B43:B45"/>
    <mergeCell ref="C43:C45"/>
    <mergeCell ref="D43:D45"/>
    <mergeCell ref="E43:E45"/>
    <mergeCell ref="F43:F45"/>
    <mergeCell ref="G40:G42"/>
    <mergeCell ref="N40:N42"/>
    <mergeCell ref="R40:R42"/>
    <mergeCell ref="P34:P36"/>
    <mergeCell ref="P40:P42"/>
    <mergeCell ref="Q37:Q39"/>
    <mergeCell ref="R37:R39"/>
    <mergeCell ref="B37:B39"/>
    <mergeCell ref="C37:C39"/>
    <mergeCell ref="B31:B33"/>
    <mergeCell ref="C31:C33"/>
    <mergeCell ref="D31:D33"/>
    <mergeCell ref="E31:E33"/>
    <mergeCell ref="N22:N24"/>
    <mergeCell ref="R22:R24"/>
    <mergeCell ref="B25:B27"/>
    <mergeCell ref="D22:D24"/>
    <mergeCell ref="E22:E24"/>
    <mergeCell ref="A1:M1"/>
    <mergeCell ref="A2:M2"/>
    <mergeCell ref="D28:D30"/>
    <mergeCell ref="E28:E30"/>
    <mergeCell ref="F28:F30"/>
    <mergeCell ref="G28:G30"/>
    <mergeCell ref="N28:N30"/>
    <mergeCell ref="O28:O30"/>
    <mergeCell ref="P28:P30"/>
    <mergeCell ref="A13:A15"/>
    <mergeCell ref="B13:B15"/>
    <mergeCell ref="C13:C15"/>
    <mergeCell ref="D13:D15"/>
    <mergeCell ref="E13:E15"/>
    <mergeCell ref="F13:F15"/>
    <mergeCell ref="G13:G15"/>
    <mergeCell ref="A4:A6"/>
    <mergeCell ref="B4:B6"/>
    <mergeCell ref="C4:C6"/>
    <mergeCell ref="D4:D6"/>
    <mergeCell ref="E4:E6"/>
    <mergeCell ref="F4:F6"/>
    <mergeCell ref="G4:G6"/>
    <mergeCell ref="N4:N6"/>
    <mergeCell ref="G43:G45"/>
    <mergeCell ref="F46:F48"/>
    <mergeCell ref="G46:G48"/>
    <mergeCell ref="A43:A45"/>
    <mergeCell ref="B28:B30"/>
    <mergeCell ref="C28:C30"/>
    <mergeCell ref="N46:N48"/>
    <mergeCell ref="R46:R48"/>
    <mergeCell ref="E46:E48"/>
    <mergeCell ref="N43:N45"/>
    <mergeCell ref="R43:R45"/>
    <mergeCell ref="A46:A48"/>
    <mergeCell ref="C46:C48"/>
    <mergeCell ref="D46:D48"/>
    <mergeCell ref="A37:A39"/>
    <mergeCell ref="A31:A33"/>
    <mergeCell ref="D37:D39"/>
    <mergeCell ref="E37:E39"/>
    <mergeCell ref="F37:F39"/>
    <mergeCell ref="G37:G39"/>
    <mergeCell ref="N37:N39"/>
    <mergeCell ref="O37:O39"/>
    <mergeCell ref="A59:B60"/>
    <mergeCell ref="C59:M60"/>
    <mergeCell ref="Q4:Q6"/>
    <mergeCell ref="Q7:Q9"/>
    <mergeCell ref="Q10:Q12"/>
    <mergeCell ref="Q16:Q18"/>
    <mergeCell ref="Q19:Q21"/>
    <mergeCell ref="Q22:Q24"/>
    <mergeCell ref="Q25:Q27"/>
    <mergeCell ref="Q31:Q33"/>
    <mergeCell ref="Q34:Q36"/>
    <mergeCell ref="Q40:Q42"/>
    <mergeCell ref="Q43:Q45"/>
    <mergeCell ref="Q46:Q48"/>
    <mergeCell ref="Q52:Q54"/>
    <mergeCell ref="G52:G54"/>
    <mergeCell ref="N52:N54"/>
    <mergeCell ref="A28:A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C6D47-7358-4FFB-8A19-6D636C9CCD57}">
  <dimension ref="A1:S60"/>
  <sheetViews>
    <sheetView zoomScale="60" zoomScaleNormal="60" workbookViewId="0">
      <pane xSplit="1" ySplit="2" topLeftCell="F3" activePane="bottomRight" state="frozen"/>
      <selection pane="topRight" activeCell="B1" sqref="B1"/>
      <selection pane="bottomLeft" activeCell="A4" sqref="A4"/>
      <selection pane="bottomRight" activeCell="L4" sqref="L4"/>
    </sheetView>
  </sheetViews>
  <sheetFormatPr baseColWidth="10" defaultColWidth="24.44140625" defaultRowHeight="59.25" customHeight="1" x14ac:dyDescent="0.25"/>
  <cols>
    <col min="1" max="13" width="24.44140625" style="43"/>
    <col min="14" max="14" width="20.44140625" style="46" customWidth="1"/>
    <col min="15" max="16384" width="24.44140625" style="43"/>
  </cols>
  <sheetData>
    <row r="1" spans="1:19" ht="59.25" customHeight="1" thickBot="1" x14ac:dyDescent="0.3">
      <c r="A1" s="180" t="s">
        <v>67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1"/>
      <c r="M1" s="39"/>
      <c r="N1" s="40"/>
      <c r="O1" s="40"/>
      <c r="P1" s="41"/>
      <c r="Q1" s="42"/>
    </row>
    <row r="2" spans="1:19" s="69" customFormat="1" ht="68.25" customHeight="1" thickBot="1" x14ac:dyDescent="0.35">
      <c r="A2" s="63" t="s">
        <v>0</v>
      </c>
      <c r="B2" s="64" t="s">
        <v>53</v>
      </c>
      <c r="C2" s="64" t="s">
        <v>54</v>
      </c>
      <c r="D2" s="64" t="s">
        <v>2</v>
      </c>
      <c r="E2" s="64" t="s">
        <v>3</v>
      </c>
      <c r="F2" s="64" t="s">
        <v>14</v>
      </c>
      <c r="G2" s="64" t="s">
        <v>9</v>
      </c>
      <c r="H2" s="64" t="s">
        <v>10</v>
      </c>
      <c r="I2" s="65" t="s">
        <v>103</v>
      </c>
      <c r="J2" s="237" t="s">
        <v>64</v>
      </c>
      <c r="K2" s="238"/>
      <c r="L2" s="238"/>
      <c r="M2" s="239"/>
      <c r="N2" s="66" t="s">
        <v>13</v>
      </c>
      <c r="O2" s="64" t="s">
        <v>1</v>
      </c>
      <c r="P2" s="64" t="s">
        <v>59</v>
      </c>
      <c r="Q2" s="67" t="s">
        <v>60</v>
      </c>
      <c r="R2" s="67" t="s">
        <v>66</v>
      </c>
      <c r="S2" s="68"/>
    </row>
    <row r="3" spans="1:19" s="69" customFormat="1" ht="24" customHeight="1" x14ac:dyDescent="0.3">
      <c r="A3" s="230" t="s">
        <v>8</v>
      </c>
      <c r="B3" s="195" t="s">
        <v>18</v>
      </c>
      <c r="C3" s="195" t="s">
        <v>68</v>
      </c>
      <c r="D3" s="195">
        <v>8</v>
      </c>
      <c r="E3" s="217" t="s">
        <v>6</v>
      </c>
      <c r="F3" s="195" t="s">
        <v>69</v>
      </c>
      <c r="G3" s="195" t="s">
        <v>19</v>
      </c>
      <c r="H3" s="70"/>
      <c r="I3" s="70"/>
      <c r="J3" s="70"/>
      <c r="K3" s="70"/>
      <c r="L3" s="71">
        <v>10000</v>
      </c>
      <c r="M3" s="72">
        <v>21000</v>
      </c>
      <c r="N3" s="198" t="s">
        <v>15</v>
      </c>
      <c r="O3" s="198" t="s">
        <v>81</v>
      </c>
      <c r="P3" s="200"/>
      <c r="Q3" s="200"/>
      <c r="R3" s="220"/>
      <c r="S3" s="68"/>
    </row>
    <row r="4" spans="1:19" s="73" customFormat="1" ht="59.25" customHeight="1" x14ac:dyDescent="0.3">
      <c r="A4" s="231"/>
      <c r="B4" s="197"/>
      <c r="C4" s="197"/>
      <c r="D4" s="197"/>
      <c r="E4" s="218"/>
      <c r="F4" s="197"/>
      <c r="G4" s="197"/>
      <c r="H4" s="73" t="s">
        <v>55</v>
      </c>
      <c r="J4" s="74"/>
      <c r="K4" s="74"/>
      <c r="L4" s="75"/>
      <c r="M4" s="75">
        <f>'BPU 2026'!M5</f>
        <v>0</v>
      </c>
      <c r="N4" s="199"/>
      <c r="O4" s="199"/>
      <c r="P4" s="201"/>
      <c r="Q4" s="201"/>
      <c r="R4" s="221"/>
      <c r="S4" s="76"/>
    </row>
    <row r="5" spans="1:19" s="73" customFormat="1" ht="59.25" customHeight="1" thickBot="1" x14ac:dyDescent="0.35">
      <c r="A5" s="234"/>
      <c r="B5" s="202"/>
      <c r="C5" s="202"/>
      <c r="D5" s="202"/>
      <c r="E5" s="219"/>
      <c r="F5" s="202"/>
      <c r="G5" s="202"/>
      <c r="H5" s="77" t="s">
        <v>79</v>
      </c>
      <c r="I5" s="77"/>
      <c r="J5" s="78"/>
      <c r="K5" s="78"/>
      <c r="L5" s="79"/>
      <c r="M5" s="79">
        <f>'BPU 2026'!M6</f>
        <v>0</v>
      </c>
      <c r="N5" s="203"/>
      <c r="O5" s="203"/>
      <c r="P5" s="204"/>
      <c r="Q5" s="204"/>
      <c r="R5" s="222"/>
      <c r="S5" s="76"/>
    </row>
    <row r="6" spans="1:19" s="69" customFormat="1" ht="24" customHeight="1" x14ac:dyDescent="0.3">
      <c r="A6" s="230" t="s">
        <v>8</v>
      </c>
      <c r="B6" s="195" t="s">
        <v>4</v>
      </c>
      <c r="C6" s="195" t="s">
        <v>5</v>
      </c>
      <c r="D6" s="195">
        <v>12</v>
      </c>
      <c r="E6" s="217" t="s">
        <v>6</v>
      </c>
      <c r="F6" s="195" t="s">
        <v>7</v>
      </c>
      <c r="G6" s="195" t="s">
        <v>11</v>
      </c>
      <c r="H6" s="70"/>
      <c r="I6" s="70"/>
      <c r="J6" s="71">
        <v>500</v>
      </c>
      <c r="K6" s="72">
        <v>2000</v>
      </c>
      <c r="L6" s="71">
        <v>5000</v>
      </c>
      <c r="M6" s="71">
        <v>10000</v>
      </c>
      <c r="N6" s="198" t="s">
        <v>15</v>
      </c>
      <c r="O6" s="198" t="s">
        <v>16</v>
      </c>
      <c r="P6" s="200"/>
      <c r="Q6" s="200"/>
      <c r="R6" s="220"/>
      <c r="S6" s="68"/>
    </row>
    <row r="7" spans="1:19" s="73" customFormat="1" ht="59.25" customHeight="1" x14ac:dyDescent="0.3">
      <c r="A7" s="231"/>
      <c r="B7" s="197"/>
      <c r="C7" s="197"/>
      <c r="D7" s="197"/>
      <c r="E7" s="218"/>
      <c r="F7" s="197"/>
      <c r="G7" s="197"/>
      <c r="H7" s="73" t="s">
        <v>56</v>
      </c>
      <c r="J7" s="75"/>
      <c r="K7" s="75">
        <f>'BPU 2026'!K8</f>
        <v>0</v>
      </c>
      <c r="L7" s="75"/>
      <c r="M7" s="75"/>
      <c r="N7" s="199"/>
      <c r="O7" s="199"/>
      <c r="P7" s="201"/>
      <c r="Q7" s="201"/>
      <c r="R7" s="221"/>
      <c r="S7" s="76"/>
    </row>
    <row r="8" spans="1:19" s="73" customFormat="1" ht="59.25" customHeight="1" thickBot="1" x14ac:dyDescent="0.35">
      <c r="A8" s="234"/>
      <c r="B8" s="202"/>
      <c r="C8" s="202"/>
      <c r="D8" s="202"/>
      <c r="E8" s="219"/>
      <c r="F8" s="202"/>
      <c r="G8" s="202"/>
      <c r="H8" s="77" t="s">
        <v>80</v>
      </c>
      <c r="I8" s="77"/>
      <c r="J8" s="79"/>
      <c r="K8" s="79">
        <f>'BPU 2026'!K9</f>
        <v>0</v>
      </c>
      <c r="L8" s="79"/>
      <c r="M8" s="79"/>
      <c r="N8" s="203"/>
      <c r="O8" s="203"/>
      <c r="P8" s="204"/>
      <c r="Q8" s="204"/>
      <c r="R8" s="222"/>
      <c r="S8" s="76"/>
    </row>
    <row r="9" spans="1:19" s="69" customFormat="1" ht="24" customHeight="1" x14ac:dyDescent="0.3">
      <c r="A9" s="230" t="s">
        <v>8</v>
      </c>
      <c r="B9" s="195" t="s">
        <v>17</v>
      </c>
      <c r="C9" s="195" t="s">
        <v>18</v>
      </c>
      <c r="D9" s="195">
        <v>8</v>
      </c>
      <c r="E9" s="217" t="s">
        <v>6</v>
      </c>
      <c r="F9" s="195" t="s">
        <v>7</v>
      </c>
      <c r="G9" s="195" t="s">
        <v>19</v>
      </c>
      <c r="H9" s="70"/>
      <c r="I9" s="70"/>
      <c r="J9" s="70"/>
      <c r="K9" s="70"/>
      <c r="L9" s="71">
        <v>2000</v>
      </c>
      <c r="M9" s="72">
        <v>5000</v>
      </c>
      <c r="N9" s="198" t="s">
        <v>33</v>
      </c>
      <c r="O9" s="198"/>
      <c r="P9" s="200"/>
      <c r="Q9" s="200"/>
      <c r="R9" s="220"/>
      <c r="S9" s="68"/>
    </row>
    <row r="10" spans="1:19" s="73" customFormat="1" ht="59.25" customHeight="1" x14ac:dyDescent="0.3">
      <c r="A10" s="231"/>
      <c r="B10" s="197"/>
      <c r="C10" s="197"/>
      <c r="D10" s="197"/>
      <c r="E10" s="218"/>
      <c r="F10" s="197"/>
      <c r="G10" s="197"/>
      <c r="H10" s="73" t="s">
        <v>56</v>
      </c>
      <c r="J10" s="74"/>
      <c r="K10" s="74"/>
      <c r="L10" s="75"/>
      <c r="M10" s="75">
        <f>'BPU 2026'!M11</f>
        <v>0</v>
      </c>
      <c r="N10" s="199"/>
      <c r="O10" s="199"/>
      <c r="P10" s="201"/>
      <c r="Q10" s="201"/>
      <c r="R10" s="221"/>
      <c r="S10" s="76"/>
    </row>
    <row r="11" spans="1:19" s="73" customFormat="1" ht="59.25" customHeight="1" thickBot="1" x14ac:dyDescent="0.35">
      <c r="A11" s="234"/>
      <c r="B11" s="202"/>
      <c r="C11" s="202"/>
      <c r="D11" s="202"/>
      <c r="E11" s="219"/>
      <c r="F11" s="202"/>
      <c r="G11" s="202"/>
      <c r="H11" s="77" t="s">
        <v>12</v>
      </c>
      <c r="I11" s="77"/>
      <c r="J11" s="78"/>
      <c r="K11" s="78"/>
      <c r="L11" s="79"/>
      <c r="M11" s="79">
        <f>'BPU 2026'!M12</f>
        <v>0</v>
      </c>
      <c r="N11" s="203"/>
      <c r="O11" s="203"/>
      <c r="P11" s="204"/>
      <c r="Q11" s="204"/>
      <c r="R11" s="222"/>
      <c r="S11" s="76"/>
    </row>
    <row r="12" spans="1:19" s="69" customFormat="1" ht="24" customHeight="1" x14ac:dyDescent="0.3">
      <c r="A12" s="230" t="s">
        <v>8</v>
      </c>
      <c r="B12" s="195" t="s">
        <v>17</v>
      </c>
      <c r="C12" s="195" t="s">
        <v>18</v>
      </c>
      <c r="D12" s="195">
        <v>16</v>
      </c>
      <c r="E12" s="217" t="s">
        <v>6</v>
      </c>
      <c r="F12" s="195" t="s">
        <v>7</v>
      </c>
      <c r="G12" s="235" t="s">
        <v>11</v>
      </c>
      <c r="H12" s="70"/>
      <c r="I12" s="70"/>
      <c r="J12" s="72">
        <v>500</v>
      </c>
      <c r="K12" s="70"/>
      <c r="L12" s="70"/>
      <c r="M12" s="70"/>
      <c r="N12" s="198" t="s">
        <v>33</v>
      </c>
      <c r="O12" s="236" t="s">
        <v>104</v>
      </c>
      <c r="P12" s="200"/>
      <c r="Q12" s="200"/>
      <c r="R12" s="220"/>
      <c r="S12" s="68"/>
    </row>
    <row r="13" spans="1:19" s="73" customFormat="1" ht="59.25" customHeight="1" x14ac:dyDescent="0.3">
      <c r="A13" s="231"/>
      <c r="B13" s="197"/>
      <c r="C13" s="197"/>
      <c r="D13" s="197"/>
      <c r="E13" s="218"/>
      <c r="F13" s="197"/>
      <c r="G13" s="197"/>
      <c r="H13" s="73" t="s">
        <v>56</v>
      </c>
      <c r="J13" s="75">
        <f>'BPU 2026'!J14</f>
        <v>0</v>
      </c>
      <c r="K13" s="74"/>
      <c r="L13" s="74"/>
      <c r="M13" s="74"/>
      <c r="N13" s="199"/>
      <c r="O13" s="199"/>
      <c r="P13" s="201"/>
      <c r="Q13" s="201"/>
      <c r="R13" s="221"/>
      <c r="S13" s="76"/>
    </row>
    <row r="14" spans="1:19" s="73" customFormat="1" ht="59.25" customHeight="1" thickBot="1" x14ac:dyDescent="0.35">
      <c r="A14" s="234"/>
      <c r="B14" s="202"/>
      <c r="C14" s="202"/>
      <c r="D14" s="202"/>
      <c r="E14" s="219"/>
      <c r="F14" s="202"/>
      <c r="G14" s="202"/>
      <c r="H14" s="77" t="s">
        <v>12</v>
      </c>
      <c r="I14" s="77"/>
      <c r="J14" s="79">
        <f>'BPU 2026'!J15</f>
        <v>0</v>
      </c>
      <c r="K14" s="78"/>
      <c r="L14" s="78"/>
      <c r="M14" s="78"/>
      <c r="N14" s="203"/>
      <c r="O14" s="203"/>
      <c r="P14" s="204"/>
      <c r="Q14" s="204"/>
      <c r="R14" s="222"/>
      <c r="S14" s="76"/>
    </row>
    <row r="15" spans="1:19" s="69" customFormat="1" ht="24" customHeight="1" x14ac:dyDescent="0.3">
      <c r="A15" s="230" t="s">
        <v>8</v>
      </c>
      <c r="B15" s="195" t="s">
        <v>17</v>
      </c>
      <c r="C15" s="195" t="s">
        <v>18</v>
      </c>
      <c r="D15" s="195">
        <v>24</v>
      </c>
      <c r="E15" s="217" t="s">
        <v>6</v>
      </c>
      <c r="F15" s="195" t="s">
        <v>7</v>
      </c>
      <c r="G15" s="195" t="s">
        <v>70</v>
      </c>
      <c r="H15" s="70"/>
      <c r="I15" s="70"/>
      <c r="J15" s="70"/>
      <c r="K15" s="70"/>
      <c r="L15" s="71">
        <v>6000</v>
      </c>
      <c r="M15" s="72">
        <v>8000</v>
      </c>
      <c r="N15" s="198" t="s">
        <v>33</v>
      </c>
      <c r="O15" s="198" t="s">
        <v>71</v>
      </c>
      <c r="P15" s="200"/>
      <c r="Q15" s="200"/>
      <c r="R15" s="220"/>
      <c r="S15" s="68"/>
    </row>
    <row r="16" spans="1:19" s="73" customFormat="1" ht="59.25" customHeight="1" x14ac:dyDescent="0.3">
      <c r="A16" s="231"/>
      <c r="B16" s="197"/>
      <c r="C16" s="197"/>
      <c r="D16" s="197"/>
      <c r="E16" s="218"/>
      <c r="F16" s="197"/>
      <c r="G16" s="197"/>
      <c r="H16" s="73" t="s">
        <v>56</v>
      </c>
      <c r="J16" s="74"/>
      <c r="K16" s="74"/>
      <c r="L16" s="75"/>
      <c r="M16" s="75">
        <f>'BPU 2026'!M17</f>
        <v>0</v>
      </c>
      <c r="N16" s="199"/>
      <c r="O16" s="199"/>
      <c r="P16" s="201"/>
      <c r="Q16" s="201"/>
      <c r="R16" s="221"/>
      <c r="S16" s="76"/>
    </row>
    <row r="17" spans="1:19" s="73" customFormat="1" ht="59.25" customHeight="1" thickBot="1" x14ac:dyDescent="0.35">
      <c r="A17" s="232"/>
      <c r="B17" s="233"/>
      <c r="C17" s="233"/>
      <c r="D17" s="233"/>
      <c r="E17" s="219"/>
      <c r="F17" s="233"/>
      <c r="G17" s="233"/>
      <c r="H17" s="77" t="s">
        <v>80</v>
      </c>
      <c r="I17" s="80"/>
      <c r="J17" s="78"/>
      <c r="K17" s="78"/>
      <c r="L17" s="81"/>
      <c r="M17" s="81">
        <f>'BPU 2026'!M18</f>
        <v>0</v>
      </c>
      <c r="N17" s="199"/>
      <c r="O17" s="199"/>
      <c r="P17" s="201"/>
      <c r="Q17" s="204"/>
      <c r="R17" s="221"/>
      <c r="S17" s="76"/>
    </row>
    <row r="18" spans="1:19" s="69" customFormat="1" ht="24" customHeight="1" x14ac:dyDescent="0.3">
      <c r="A18" s="230" t="s">
        <v>8</v>
      </c>
      <c r="B18" s="195" t="s">
        <v>20</v>
      </c>
      <c r="C18" s="195" t="s">
        <v>21</v>
      </c>
      <c r="D18" s="195">
        <v>24</v>
      </c>
      <c r="E18" s="217" t="s">
        <v>6</v>
      </c>
      <c r="F18" s="195" t="s">
        <v>7</v>
      </c>
      <c r="G18" s="195" t="s">
        <v>70</v>
      </c>
      <c r="H18" s="70"/>
      <c r="I18" s="70"/>
      <c r="J18" s="70"/>
      <c r="K18" s="70"/>
      <c r="L18" s="72">
        <v>5000</v>
      </c>
      <c r="M18" s="71">
        <v>10000</v>
      </c>
      <c r="N18" s="198" t="s">
        <v>15</v>
      </c>
      <c r="O18" s="198" t="s">
        <v>22</v>
      </c>
      <c r="P18" s="200"/>
      <c r="Q18" s="200"/>
      <c r="R18" s="220"/>
      <c r="S18" s="68"/>
    </row>
    <row r="19" spans="1:19" s="73" customFormat="1" ht="59.25" customHeight="1" x14ac:dyDescent="0.3">
      <c r="A19" s="231"/>
      <c r="B19" s="197"/>
      <c r="C19" s="197"/>
      <c r="D19" s="197"/>
      <c r="E19" s="218"/>
      <c r="F19" s="197"/>
      <c r="G19" s="197"/>
      <c r="H19" s="73" t="s">
        <v>56</v>
      </c>
      <c r="J19" s="74"/>
      <c r="K19" s="74"/>
      <c r="L19" s="75">
        <f>'BPU 2026'!L20</f>
        <v>44</v>
      </c>
      <c r="M19" s="75"/>
      <c r="N19" s="199"/>
      <c r="O19" s="199"/>
      <c r="P19" s="201"/>
      <c r="Q19" s="201"/>
      <c r="R19" s="221"/>
      <c r="S19" s="76"/>
    </row>
    <row r="20" spans="1:19" s="73" customFormat="1" ht="59.25" customHeight="1" thickBot="1" x14ac:dyDescent="0.35">
      <c r="A20" s="234"/>
      <c r="B20" s="202"/>
      <c r="C20" s="202"/>
      <c r="D20" s="202"/>
      <c r="E20" s="219"/>
      <c r="F20" s="202"/>
      <c r="G20" s="233"/>
      <c r="H20" s="77" t="s">
        <v>80</v>
      </c>
      <c r="I20" s="77"/>
      <c r="J20" s="78"/>
      <c r="K20" s="78"/>
      <c r="L20" s="79">
        <f>'BPU 2026'!L21</f>
        <v>44</v>
      </c>
      <c r="M20" s="79"/>
      <c r="N20" s="203"/>
      <c r="O20" s="203"/>
      <c r="P20" s="204"/>
      <c r="Q20" s="204"/>
      <c r="R20" s="222"/>
      <c r="S20" s="76"/>
    </row>
    <row r="21" spans="1:19" s="69" customFormat="1" ht="24" customHeight="1" x14ac:dyDescent="0.3">
      <c r="A21" s="223" t="s">
        <v>23</v>
      </c>
      <c r="B21" s="217" t="s">
        <v>4</v>
      </c>
      <c r="C21" s="217" t="s">
        <v>5</v>
      </c>
      <c r="D21" s="217">
        <v>48</v>
      </c>
      <c r="E21" s="217" t="s">
        <v>6</v>
      </c>
      <c r="F21" s="195" t="s">
        <v>7</v>
      </c>
      <c r="G21" s="227" t="s">
        <v>108</v>
      </c>
      <c r="H21" s="70"/>
      <c r="I21" s="70"/>
      <c r="J21" s="72">
        <v>300</v>
      </c>
      <c r="K21" s="71">
        <v>1000</v>
      </c>
      <c r="L21" s="70"/>
      <c r="M21" s="70"/>
      <c r="N21" s="198" t="s">
        <v>25</v>
      </c>
      <c r="O21" s="198" t="s">
        <v>86</v>
      </c>
      <c r="P21" s="200"/>
      <c r="Q21" s="200"/>
      <c r="R21" s="220"/>
      <c r="S21" s="68"/>
    </row>
    <row r="22" spans="1:19" s="73" customFormat="1" ht="59.25" customHeight="1" x14ac:dyDescent="0.3">
      <c r="A22" s="224"/>
      <c r="B22" s="218"/>
      <c r="C22" s="218"/>
      <c r="D22" s="218"/>
      <c r="E22" s="218"/>
      <c r="F22" s="197"/>
      <c r="G22" s="228"/>
      <c r="H22" s="73" t="s">
        <v>56</v>
      </c>
      <c r="J22" s="75">
        <f>'BPU 2026'!J23</f>
        <v>44</v>
      </c>
      <c r="K22" s="75"/>
      <c r="L22" s="74"/>
      <c r="M22" s="74"/>
      <c r="N22" s="199"/>
      <c r="O22" s="199"/>
      <c r="P22" s="201"/>
      <c r="Q22" s="201"/>
      <c r="R22" s="221"/>
      <c r="S22" s="76"/>
    </row>
    <row r="23" spans="1:19" s="73" customFormat="1" ht="59.25" customHeight="1" thickBot="1" x14ac:dyDescent="0.35">
      <c r="A23" s="225"/>
      <c r="B23" s="219"/>
      <c r="C23" s="219"/>
      <c r="D23" s="219"/>
      <c r="E23" s="219"/>
      <c r="F23" s="202"/>
      <c r="G23" s="229"/>
      <c r="H23" s="77" t="s">
        <v>80</v>
      </c>
      <c r="I23" s="77"/>
      <c r="J23" s="79">
        <f>'BPU 2026'!J24</f>
        <v>44</v>
      </c>
      <c r="K23" s="79"/>
      <c r="L23" s="78"/>
      <c r="M23" s="78"/>
      <c r="N23" s="203"/>
      <c r="O23" s="203"/>
      <c r="P23" s="204"/>
      <c r="Q23" s="204"/>
      <c r="R23" s="222"/>
      <c r="S23" s="76"/>
    </row>
    <row r="24" spans="1:19" s="69" customFormat="1" ht="24" customHeight="1" x14ac:dyDescent="0.3">
      <c r="A24" s="223" t="s">
        <v>23</v>
      </c>
      <c r="B24" s="217" t="s">
        <v>4</v>
      </c>
      <c r="C24" s="217" t="s">
        <v>5</v>
      </c>
      <c r="D24" s="217">
        <v>80</v>
      </c>
      <c r="E24" s="217" t="s">
        <v>6</v>
      </c>
      <c r="F24" s="217" t="s">
        <v>24</v>
      </c>
      <c r="G24" s="195" t="s">
        <v>34</v>
      </c>
      <c r="H24" s="70"/>
      <c r="I24" s="70"/>
      <c r="J24" s="72">
        <v>300</v>
      </c>
      <c r="K24" s="72">
        <v>1000</v>
      </c>
      <c r="L24" s="70"/>
      <c r="M24" s="70"/>
      <c r="N24" s="198" t="s">
        <v>25</v>
      </c>
      <c r="O24" s="198" t="s">
        <v>87</v>
      </c>
      <c r="P24" s="200"/>
      <c r="Q24" s="200"/>
      <c r="R24" s="220"/>
      <c r="S24" s="68"/>
    </row>
    <row r="25" spans="1:19" s="73" customFormat="1" ht="59.25" customHeight="1" x14ac:dyDescent="0.3">
      <c r="A25" s="224"/>
      <c r="B25" s="218"/>
      <c r="C25" s="218"/>
      <c r="D25" s="218"/>
      <c r="E25" s="218"/>
      <c r="F25" s="218"/>
      <c r="G25" s="197"/>
      <c r="H25" s="73" t="s">
        <v>56</v>
      </c>
      <c r="J25" s="75">
        <f>'BPU 2026'!J26</f>
        <v>0</v>
      </c>
      <c r="K25" s="75"/>
      <c r="L25" s="74"/>
      <c r="M25" s="74"/>
      <c r="N25" s="199"/>
      <c r="O25" s="199"/>
      <c r="P25" s="201"/>
      <c r="Q25" s="201"/>
      <c r="R25" s="221"/>
      <c r="S25" s="76"/>
    </row>
    <row r="26" spans="1:19" s="73" customFormat="1" ht="59.25" customHeight="1" thickBot="1" x14ac:dyDescent="0.35">
      <c r="A26" s="225"/>
      <c r="B26" s="219"/>
      <c r="C26" s="219"/>
      <c r="D26" s="219"/>
      <c r="E26" s="219"/>
      <c r="F26" s="219"/>
      <c r="G26" s="202"/>
      <c r="H26" s="77" t="s">
        <v>80</v>
      </c>
      <c r="I26" s="77"/>
      <c r="J26" s="79">
        <f>'BPU 2026'!J27</f>
        <v>0</v>
      </c>
      <c r="K26" s="79"/>
      <c r="L26" s="78"/>
      <c r="M26" s="78"/>
      <c r="N26" s="203"/>
      <c r="O26" s="203"/>
      <c r="P26" s="204"/>
      <c r="Q26" s="204"/>
      <c r="R26" s="222"/>
      <c r="S26" s="76"/>
    </row>
    <row r="27" spans="1:19" s="69" customFormat="1" ht="24" customHeight="1" x14ac:dyDescent="0.3">
      <c r="A27" s="223" t="s">
        <v>46</v>
      </c>
      <c r="B27" s="217" t="s">
        <v>17</v>
      </c>
      <c r="C27" s="217" t="s">
        <v>18</v>
      </c>
      <c r="D27" s="217">
        <v>4</v>
      </c>
      <c r="E27" s="217" t="s">
        <v>6</v>
      </c>
      <c r="F27" s="217" t="s">
        <v>97</v>
      </c>
      <c r="G27" s="217" t="s">
        <v>19</v>
      </c>
      <c r="H27" s="70"/>
      <c r="I27" s="70"/>
      <c r="J27" s="82">
        <v>500</v>
      </c>
      <c r="K27" s="72">
        <v>1000</v>
      </c>
      <c r="L27" s="70"/>
      <c r="M27" s="70"/>
      <c r="N27" s="198" t="s">
        <v>99</v>
      </c>
      <c r="O27" s="198" t="s">
        <v>98</v>
      </c>
      <c r="P27" s="200"/>
      <c r="Q27" s="200"/>
      <c r="R27" s="220"/>
      <c r="S27" s="68"/>
    </row>
    <row r="28" spans="1:19" s="73" customFormat="1" ht="59.25" customHeight="1" x14ac:dyDescent="0.3">
      <c r="A28" s="224"/>
      <c r="B28" s="218"/>
      <c r="C28" s="218"/>
      <c r="D28" s="218"/>
      <c r="E28" s="218"/>
      <c r="F28" s="218"/>
      <c r="G28" s="218"/>
      <c r="H28" s="73" t="s">
        <v>56</v>
      </c>
      <c r="J28" s="75"/>
      <c r="K28" s="75">
        <f>'BPU 2026'!K29</f>
        <v>0</v>
      </c>
      <c r="L28" s="74"/>
      <c r="M28" s="74"/>
      <c r="N28" s="199"/>
      <c r="O28" s="199"/>
      <c r="P28" s="201"/>
      <c r="Q28" s="201"/>
      <c r="R28" s="221"/>
      <c r="S28" s="76"/>
    </row>
    <row r="29" spans="1:19" s="73" customFormat="1" ht="59.25" customHeight="1" thickBot="1" x14ac:dyDescent="0.35">
      <c r="A29" s="225"/>
      <c r="B29" s="219"/>
      <c r="C29" s="219"/>
      <c r="D29" s="219"/>
      <c r="E29" s="219"/>
      <c r="F29" s="219"/>
      <c r="G29" s="219"/>
      <c r="H29" s="77" t="s">
        <v>80</v>
      </c>
      <c r="I29" s="77"/>
      <c r="J29" s="79"/>
      <c r="K29" s="79">
        <f>'BPU 2026'!K30</f>
        <v>0</v>
      </c>
      <c r="L29" s="78"/>
      <c r="M29" s="78"/>
      <c r="N29" s="203"/>
      <c r="O29" s="203"/>
      <c r="P29" s="204"/>
      <c r="Q29" s="204"/>
      <c r="R29" s="222"/>
      <c r="S29" s="76"/>
    </row>
    <row r="30" spans="1:19" s="69" customFormat="1" ht="24" customHeight="1" x14ac:dyDescent="0.3">
      <c r="A30" s="223" t="s">
        <v>26</v>
      </c>
      <c r="B30" s="217" t="s">
        <v>5</v>
      </c>
      <c r="C30" s="217" t="s">
        <v>5</v>
      </c>
      <c r="D30" s="217" t="s">
        <v>27</v>
      </c>
      <c r="E30" s="217" t="s">
        <v>6</v>
      </c>
      <c r="F30" s="217" t="s">
        <v>28</v>
      </c>
      <c r="G30" s="217" t="s">
        <v>29</v>
      </c>
      <c r="H30" s="70"/>
      <c r="I30" s="70"/>
      <c r="J30" s="70"/>
      <c r="K30" s="72">
        <v>50000</v>
      </c>
      <c r="L30" s="82">
        <v>100000</v>
      </c>
      <c r="M30" s="70"/>
      <c r="N30" s="198" t="s">
        <v>32</v>
      </c>
      <c r="O30" s="198" t="s">
        <v>26</v>
      </c>
      <c r="P30" s="200"/>
      <c r="Q30" s="200"/>
      <c r="R30" s="220"/>
      <c r="S30" s="68"/>
    </row>
    <row r="31" spans="1:19" ht="59.25" customHeight="1" x14ac:dyDescent="0.25">
      <c r="A31" s="224"/>
      <c r="B31" s="218"/>
      <c r="C31" s="218"/>
      <c r="D31" s="218"/>
      <c r="E31" s="218"/>
      <c r="F31" s="218"/>
      <c r="G31" s="218"/>
      <c r="H31" s="73" t="s">
        <v>30</v>
      </c>
      <c r="I31" s="73"/>
      <c r="J31" s="74"/>
      <c r="K31" s="75">
        <f>'BPU 2026'!K32</f>
        <v>0</v>
      </c>
      <c r="L31" s="75"/>
      <c r="M31" s="74"/>
      <c r="N31" s="199"/>
      <c r="O31" s="199"/>
      <c r="P31" s="201"/>
      <c r="Q31" s="201"/>
      <c r="R31" s="221"/>
      <c r="S31" s="42"/>
    </row>
    <row r="32" spans="1:19" ht="59.25" customHeight="1" thickBot="1" x14ac:dyDescent="0.3">
      <c r="A32" s="225"/>
      <c r="B32" s="219"/>
      <c r="C32" s="219"/>
      <c r="D32" s="219"/>
      <c r="E32" s="219"/>
      <c r="F32" s="219"/>
      <c r="G32" s="219"/>
      <c r="H32" s="77" t="s">
        <v>31</v>
      </c>
      <c r="I32" s="77"/>
      <c r="J32" s="78"/>
      <c r="K32" s="79">
        <f>'BPU 2026'!K33</f>
        <v>0</v>
      </c>
      <c r="L32" s="79"/>
      <c r="M32" s="78"/>
      <c r="N32" s="203"/>
      <c r="O32" s="203"/>
      <c r="P32" s="204"/>
      <c r="Q32" s="204"/>
      <c r="R32" s="222"/>
      <c r="S32" s="42"/>
    </row>
    <row r="33" spans="1:19" s="69" customFormat="1" ht="24" customHeight="1" x14ac:dyDescent="0.3">
      <c r="A33" s="223" t="s">
        <v>52</v>
      </c>
      <c r="B33" s="217" t="s">
        <v>37</v>
      </c>
      <c r="C33" s="217" t="s">
        <v>36</v>
      </c>
      <c r="D33" s="217" t="s">
        <v>35</v>
      </c>
      <c r="E33" s="217" t="s">
        <v>6</v>
      </c>
      <c r="F33" s="217" t="s">
        <v>38</v>
      </c>
      <c r="G33" s="195" t="s">
        <v>11</v>
      </c>
      <c r="H33" s="70"/>
      <c r="I33" s="70"/>
      <c r="J33" s="70"/>
      <c r="K33" s="71">
        <v>15000</v>
      </c>
      <c r="L33" s="72">
        <v>18000</v>
      </c>
      <c r="M33" s="71">
        <v>22000</v>
      </c>
      <c r="N33" s="198" t="s">
        <v>33</v>
      </c>
      <c r="O33" s="198" t="s">
        <v>39</v>
      </c>
      <c r="P33" s="200"/>
      <c r="Q33" s="200"/>
      <c r="R33" s="220"/>
      <c r="S33" s="68"/>
    </row>
    <row r="34" spans="1:19" s="73" customFormat="1" ht="59.25" customHeight="1" x14ac:dyDescent="0.3">
      <c r="A34" s="224"/>
      <c r="B34" s="218"/>
      <c r="C34" s="218"/>
      <c r="D34" s="218"/>
      <c r="E34" s="218"/>
      <c r="F34" s="218"/>
      <c r="G34" s="197"/>
      <c r="H34" s="73" t="s">
        <v>56</v>
      </c>
      <c r="J34" s="74"/>
      <c r="K34" s="75"/>
      <c r="L34" s="75">
        <f>'BPU 2026'!L35</f>
        <v>0</v>
      </c>
      <c r="M34" s="75"/>
      <c r="N34" s="199"/>
      <c r="O34" s="199"/>
      <c r="P34" s="201"/>
      <c r="Q34" s="201"/>
      <c r="R34" s="221"/>
      <c r="S34" s="76"/>
    </row>
    <row r="35" spans="1:19" s="73" customFormat="1" ht="59.25" customHeight="1" thickBot="1" x14ac:dyDescent="0.35">
      <c r="A35" s="225"/>
      <c r="B35" s="219"/>
      <c r="C35" s="219"/>
      <c r="D35" s="219"/>
      <c r="E35" s="219"/>
      <c r="F35" s="219"/>
      <c r="G35" s="202"/>
      <c r="H35" s="77" t="s">
        <v>80</v>
      </c>
      <c r="I35" s="77"/>
      <c r="J35" s="78"/>
      <c r="K35" s="79"/>
      <c r="L35" s="79">
        <f>'BPU 2026'!L36</f>
        <v>0</v>
      </c>
      <c r="M35" s="79"/>
      <c r="N35" s="203"/>
      <c r="O35" s="203"/>
      <c r="P35" s="204"/>
      <c r="Q35" s="204"/>
      <c r="R35" s="222"/>
      <c r="S35" s="76"/>
    </row>
    <row r="36" spans="1:19" s="69" customFormat="1" ht="24" customHeight="1" x14ac:dyDescent="0.3">
      <c r="A36" s="223" t="s">
        <v>52</v>
      </c>
      <c r="B36" s="217" t="s">
        <v>37</v>
      </c>
      <c r="C36" s="226" t="s">
        <v>105</v>
      </c>
      <c r="D36" s="226" t="s">
        <v>106</v>
      </c>
      <c r="E36" s="217" t="s">
        <v>6</v>
      </c>
      <c r="F36" s="226" t="s">
        <v>107</v>
      </c>
      <c r="G36" s="195" t="s">
        <v>11</v>
      </c>
      <c r="H36" s="70"/>
      <c r="I36" s="70"/>
      <c r="J36" s="82">
        <v>500</v>
      </c>
      <c r="K36" s="72">
        <v>1000</v>
      </c>
      <c r="L36" s="70"/>
      <c r="M36" s="70"/>
      <c r="N36" s="198" t="s">
        <v>33</v>
      </c>
      <c r="O36" s="198" t="s">
        <v>39</v>
      </c>
      <c r="P36" s="200"/>
      <c r="Q36" s="200"/>
      <c r="R36" s="220"/>
      <c r="S36" s="68"/>
    </row>
    <row r="37" spans="1:19" s="73" customFormat="1" ht="59.25" customHeight="1" x14ac:dyDescent="0.3">
      <c r="A37" s="224"/>
      <c r="B37" s="218"/>
      <c r="C37" s="218"/>
      <c r="D37" s="218"/>
      <c r="E37" s="218"/>
      <c r="F37" s="218"/>
      <c r="G37" s="197"/>
      <c r="H37" s="73" t="s">
        <v>56</v>
      </c>
      <c r="J37" s="75"/>
      <c r="K37" s="75">
        <f>'BPU 2026'!K38</f>
        <v>0</v>
      </c>
      <c r="L37" s="74"/>
      <c r="M37" s="74"/>
      <c r="N37" s="199"/>
      <c r="O37" s="199"/>
      <c r="P37" s="201"/>
      <c r="Q37" s="201"/>
      <c r="R37" s="221"/>
      <c r="S37" s="76"/>
    </row>
    <row r="38" spans="1:19" s="73" customFormat="1" ht="59.25" customHeight="1" thickBot="1" x14ac:dyDescent="0.35">
      <c r="A38" s="225"/>
      <c r="B38" s="219"/>
      <c r="C38" s="219"/>
      <c r="D38" s="219"/>
      <c r="E38" s="219"/>
      <c r="F38" s="219"/>
      <c r="G38" s="202"/>
      <c r="H38" s="77" t="s">
        <v>80</v>
      </c>
      <c r="I38" s="77"/>
      <c r="J38" s="79"/>
      <c r="K38" s="79">
        <f>'BPU 2026'!K39</f>
        <v>0</v>
      </c>
      <c r="L38" s="78"/>
      <c r="M38" s="78"/>
      <c r="N38" s="203"/>
      <c r="O38" s="203"/>
      <c r="P38" s="204"/>
      <c r="Q38" s="204"/>
      <c r="R38" s="222"/>
      <c r="S38" s="76"/>
    </row>
    <row r="39" spans="1:19" s="69" customFormat="1" ht="24" customHeight="1" x14ac:dyDescent="0.3">
      <c r="A39" s="223" t="s">
        <v>40</v>
      </c>
      <c r="B39" s="217" t="s">
        <v>41</v>
      </c>
      <c r="C39" s="217" t="s">
        <v>41</v>
      </c>
      <c r="D39" s="217" t="s">
        <v>27</v>
      </c>
      <c r="E39" s="217" t="s">
        <v>6</v>
      </c>
      <c r="F39" s="217" t="s">
        <v>72</v>
      </c>
      <c r="G39" s="195" t="s">
        <v>73</v>
      </c>
      <c r="H39" s="70"/>
      <c r="I39" s="70"/>
      <c r="J39" s="72">
        <v>2000</v>
      </c>
      <c r="K39" s="72">
        <v>5000</v>
      </c>
      <c r="L39" s="71">
        <v>10000</v>
      </c>
      <c r="M39" s="70"/>
      <c r="N39" s="198" t="s">
        <v>15</v>
      </c>
      <c r="O39" s="198" t="s">
        <v>82</v>
      </c>
      <c r="P39" s="200"/>
      <c r="Q39" s="200"/>
      <c r="R39" s="220"/>
      <c r="S39" s="68"/>
    </row>
    <row r="40" spans="1:19" s="73" customFormat="1" ht="59.25" customHeight="1" x14ac:dyDescent="0.3">
      <c r="A40" s="224"/>
      <c r="B40" s="218"/>
      <c r="C40" s="218"/>
      <c r="D40" s="218"/>
      <c r="E40" s="218"/>
      <c r="F40" s="218"/>
      <c r="G40" s="197"/>
      <c r="H40" s="83" t="s">
        <v>57</v>
      </c>
      <c r="I40" s="80"/>
      <c r="J40" s="75">
        <f>'BPU 2026'!J41</f>
        <v>0</v>
      </c>
      <c r="K40" s="75">
        <f>'BPU 2026'!K41</f>
        <v>0</v>
      </c>
      <c r="L40" s="75"/>
      <c r="M40" s="74"/>
      <c r="N40" s="199"/>
      <c r="O40" s="199"/>
      <c r="P40" s="201"/>
      <c r="Q40" s="201"/>
      <c r="R40" s="221"/>
      <c r="S40" s="76"/>
    </row>
    <row r="41" spans="1:19" s="73" customFormat="1" ht="59.25" customHeight="1" thickBot="1" x14ac:dyDescent="0.35">
      <c r="A41" s="225"/>
      <c r="B41" s="219"/>
      <c r="C41" s="219"/>
      <c r="D41" s="219"/>
      <c r="E41" s="219"/>
      <c r="F41" s="219"/>
      <c r="G41" s="202"/>
      <c r="H41" s="77" t="s">
        <v>80</v>
      </c>
      <c r="I41" s="84"/>
      <c r="J41" s="79">
        <f>'BPU 2026'!J42</f>
        <v>0</v>
      </c>
      <c r="K41" s="79">
        <f>'BPU 2026'!K42</f>
        <v>0</v>
      </c>
      <c r="L41" s="79"/>
      <c r="M41" s="78"/>
      <c r="N41" s="203"/>
      <c r="O41" s="203"/>
      <c r="P41" s="204"/>
      <c r="Q41" s="204"/>
      <c r="R41" s="222"/>
      <c r="S41" s="76"/>
    </row>
    <row r="42" spans="1:19" s="69" customFormat="1" ht="24" customHeight="1" x14ac:dyDescent="0.3">
      <c r="A42" s="223" t="s">
        <v>42</v>
      </c>
      <c r="B42" s="217" t="s">
        <v>41</v>
      </c>
      <c r="C42" s="217" t="s">
        <v>41</v>
      </c>
      <c r="D42" s="217" t="s">
        <v>27</v>
      </c>
      <c r="E42" s="217" t="s">
        <v>43</v>
      </c>
      <c r="F42" s="217"/>
      <c r="G42" s="195" t="s">
        <v>74</v>
      </c>
      <c r="H42" s="70"/>
      <c r="I42" s="70"/>
      <c r="J42" s="71">
        <v>200</v>
      </c>
      <c r="K42" s="71">
        <v>500</v>
      </c>
      <c r="L42" s="72">
        <v>1000</v>
      </c>
      <c r="M42" s="70"/>
      <c r="N42" s="198" t="s">
        <v>15</v>
      </c>
      <c r="O42" s="198" t="s">
        <v>45</v>
      </c>
      <c r="P42" s="200"/>
      <c r="Q42" s="200"/>
      <c r="R42" s="220"/>
      <c r="S42" s="68"/>
    </row>
    <row r="43" spans="1:19" s="73" customFormat="1" ht="59.25" customHeight="1" x14ac:dyDescent="0.3">
      <c r="A43" s="224"/>
      <c r="B43" s="218"/>
      <c r="C43" s="218"/>
      <c r="D43" s="218"/>
      <c r="E43" s="218"/>
      <c r="F43" s="218"/>
      <c r="G43" s="197"/>
      <c r="H43" s="73" t="s">
        <v>58</v>
      </c>
      <c r="J43" s="75"/>
      <c r="K43" s="75"/>
      <c r="L43" s="75">
        <f>'BPU 2026'!L44</f>
        <v>0</v>
      </c>
      <c r="M43" s="74"/>
      <c r="N43" s="199"/>
      <c r="O43" s="199"/>
      <c r="P43" s="201"/>
      <c r="Q43" s="201"/>
      <c r="R43" s="221"/>
      <c r="S43" s="76"/>
    </row>
    <row r="44" spans="1:19" s="73" customFormat="1" ht="59.25" customHeight="1" thickBot="1" x14ac:dyDescent="0.35">
      <c r="A44" s="225"/>
      <c r="B44" s="219"/>
      <c r="C44" s="219"/>
      <c r="D44" s="219"/>
      <c r="E44" s="219"/>
      <c r="F44" s="219"/>
      <c r="G44" s="202"/>
      <c r="H44" s="77" t="s">
        <v>44</v>
      </c>
      <c r="I44" s="77"/>
      <c r="J44" s="79"/>
      <c r="K44" s="79"/>
      <c r="L44" s="79">
        <f>'BPU 2026'!L45</f>
        <v>0</v>
      </c>
      <c r="M44" s="78"/>
      <c r="N44" s="203"/>
      <c r="O44" s="203"/>
      <c r="P44" s="204"/>
      <c r="Q44" s="204"/>
      <c r="R44" s="222"/>
      <c r="S44" s="76"/>
    </row>
    <row r="45" spans="1:19" s="69" customFormat="1" ht="24" customHeight="1" x14ac:dyDescent="0.3">
      <c r="A45" s="223" t="s">
        <v>83</v>
      </c>
      <c r="B45" s="217" t="s">
        <v>75</v>
      </c>
      <c r="C45" s="217" t="s">
        <v>75</v>
      </c>
      <c r="D45" s="217" t="s">
        <v>47</v>
      </c>
      <c r="E45" s="217" t="s">
        <v>6</v>
      </c>
      <c r="F45" s="217"/>
      <c r="G45" s="195" t="s">
        <v>77</v>
      </c>
      <c r="H45" s="70"/>
      <c r="I45" s="70"/>
      <c r="J45" s="71">
        <v>200</v>
      </c>
      <c r="K45" s="72">
        <v>500</v>
      </c>
      <c r="L45" s="70"/>
      <c r="M45" s="70"/>
      <c r="N45" s="198" t="s">
        <v>78</v>
      </c>
      <c r="O45" s="198" t="s">
        <v>88</v>
      </c>
      <c r="P45" s="200"/>
      <c r="Q45" s="200"/>
      <c r="R45" s="220"/>
      <c r="S45" s="68"/>
    </row>
    <row r="46" spans="1:19" s="69" customFormat="1" ht="44.25" customHeight="1" x14ac:dyDescent="0.3">
      <c r="A46" s="224"/>
      <c r="B46" s="218"/>
      <c r="C46" s="218"/>
      <c r="D46" s="218"/>
      <c r="E46" s="218"/>
      <c r="F46" s="218"/>
      <c r="G46" s="196"/>
      <c r="H46" s="80" t="s">
        <v>85</v>
      </c>
      <c r="I46" s="80"/>
      <c r="J46" s="81"/>
      <c r="K46" s="81">
        <f>'BPU 2026'!K47</f>
        <v>0</v>
      </c>
      <c r="L46" s="85"/>
      <c r="M46" s="85"/>
      <c r="N46" s="199"/>
      <c r="O46" s="199"/>
      <c r="P46" s="201"/>
      <c r="Q46" s="201"/>
      <c r="R46" s="221"/>
      <c r="S46" s="68"/>
    </row>
    <row r="47" spans="1:19" s="73" customFormat="1" ht="59.25" customHeight="1" thickBot="1" x14ac:dyDescent="0.35">
      <c r="A47" s="224"/>
      <c r="B47" s="218"/>
      <c r="C47" s="218"/>
      <c r="D47" s="218"/>
      <c r="E47" s="218"/>
      <c r="F47" s="218"/>
      <c r="G47" s="197"/>
      <c r="H47" s="77" t="s">
        <v>80</v>
      </c>
      <c r="I47" s="80"/>
      <c r="J47" s="81"/>
      <c r="K47" s="81">
        <f>'BPU 2026'!K48</f>
        <v>0</v>
      </c>
      <c r="L47" s="74"/>
      <c r="M47" s="74"/>
      <c r="N47" s="199"/>
      <c r="O47" s="199"/>
      <c r="P47" s="201"/>
      <c r="Q47" s="201"/>
      <c r="R47" s="221"/>
      <c r="S47" s="76"/>
    </row>
    <row r="48" spans="1:19" s="69" customFormat="1" ht="24" customHeight="1" x14ac:dyDescent="0.3">
      <c r="A48" s="223" t="s">
        <v>83</v>
      </c>
      <c r="B48" s="217" t="s">
        <v>76</v>
      </c>
      <c r="C48" s="217" t="s">
        <v>76</v>
      </c>
      <c r="D48" s="217" t="s">
        <v>47</v>
      </c>
      <c r="E48" s="217" t="s">
        <v>6</v>
      </c>
      <c r="F48" s="217"/>
      <c r="G48" s="195" t="s">
        <v>77</v>
      </c>
      <c r="H48" s="70"/>
      <c r="I48" s="70"/>
      <c r="J48" s="71">
        <v>200</v>
      </c>
      <c r="K48" s="72">
        <v>1000</v>
      </c>
      <c r="L48" s="70"/>
      <c r="M48" s="70"/>
      <c r="N48" s="198" t="s">
        <v>48</v>
      </c>
      <c r="O48" s="198" t="s">
        <v>84</v>
      </c>
      <c r="P48" s="200"/>
      <c r="Q48" s="200"/>
      <c r="R48" s="220"/>
      <c r="S48" s="68"/>
    </row>
    <row r="49" spans="1:19" s="69" customFormat="1" ht="52.5" customHeight="1" x14ac:dyDescent="0.3">
      <c r="A49" s="224"/>
      <c r="B49" s="218"/>
      <c r="C49" s="218"/>
      <c r="D49" s="218"/>
      <c r="E49" s="218"/>
      <c r="F49" s="218"/>
      <c r="G49" s="196"/>
      <c r="H49" s="80" t="s">
        <v>85</v>
      </c>
      <c r="I49" s="80"/>
      <c r="J49" s="81"/>
      <c r="K49" s="81">
        <f>'BPU 2026'!K50</f>
        <v>0</v>
      </c>
      <c r="L49" s="85"/>
      <c r="M49" s="85"/>
      <c r="N49" s="199"/>
      <c r="O49" s="199"/>
      <c r="P49" s="201"/>
      <c r="Q49" s="201"/>
      <c r="R49" s="221"/>
      <c r="S49" s="68"/>
    </row>
    <row r="50" spans="1:19" s="73" customFormat="1" ht="59.25" customHeight="1" thickBot="1" x14ac:dyDescent="0.35">
      <c r="A50" s="224"/>
      <c r="B50" s="218"/>
      <c r="C50" s="218"/>
      <c r="D50" s="218"/>
      <c r="E50" s="218"/>
      <c r="F50" s="218"/>
      <c r="G50" s="197"/>
      <c r="H50" s="77" t="s">
        <v>80</v>
      </c>
      <c r="I50" s="80"/>
      <c r="J50" s="81"/>
      <c r="K50" s="81">
        <f>'BPU 2026'!K51</f>
        <v>0</v>
      </c>
      <c r="L50" s="74"/>
      <c r="M50" s="74"/>
      <c r="N50" s="199"/>
      <c r="O50" s="199"/>
      <c r="P50" s="201"/>
      <c r="Q50" s="201"/>
      <c r="R50" s="221"/>
      <c r="S50" s="76"/>
    </row>
    <row r="51" spans="1:19" s="69" customFormat="1" ht="24" customHeight="1" x14ac:dyDescent="0.3">
      <c r="A51" s="223" t="s">
        <v>49</v>
      </c>
      <c r="B51" s="217" t="s">
        <v>50</v>
      </c>
      <c r="C51" s="217" t="s">
        <v>50</v>
      </c>
      <c r="D51" s="217" t="s">
        <v>27</v>
      </c>
      <c r="E51" s="217" t="s">
        <v>6</v>
      </c>
      <c r="F51" s="217"/>
      <c r="G51" s="217" t="s">
        <v>73</v>
      </c>
      <c r="H51" s="70"/>
      <c r="I51" s="70"/>
      <c r="J51" s="71">
        <v>500</v>
      </c>
      <c r="K51" s="72">
        <v>1000</v>
      </c>
      <c r="L51" s="71">
        <v>2000</v>
      </c>
      <c r="M51" s="71">
        <v>5000</v>
      </c>
      <c r="N51" s="198" t="s">
        <v>48</v>
      </c>
      <c r="O51" s="198" t="s">
        <v>51</v>
      </c>
      <c r="P51" s="200"/>
      <c r="Q51" s="200"/>
      <c r="R51" s="220"/>
      <c r="S51" s="68"/>
    </row>
    <row r="52" spans="1:19" s="73" customFormat="1" ht="59.25" customHeight="1" x14ac:dyDescent="0.3">
      <c r="A52" s="224"/>
      <c r="B52" s="218"/>
      <c r="C52" s="218"/>
      <c r="D52" s="218"/>
      <c r="E52" s="218"/>
      <c r="F52" s="218"/>
      <c r="G52" s="218"/>
      <c r="H52" s="73" t="s">
        <v>56</v>
      </c>
      <c r="J52" s="75"/>
      <c r="K52" s="75">
        <f>'BPU 2026'!K53</f>
        <v>0</v>
      </c>
      <c r="L52" s="75"/>
      <c r="M52" s="75"/>
      <c r="N52" s="199"/>
      <c r="O52" s="199"/>
      <c r="P52" s="201"/>
      <c r="Q52" s="201"/>
      <c r="R52" s="221"/>
      <c r="S52" s="76"/>
    </row>
    <row r="53" spans="1:19" s="73" customFormat="1" ht="59.25" customHeight="1" thickBot="1" x14ac:dyDescent="0.35">
      <c r="A53" s="225"/>
      <c r="B53" s="219"/>
      <c r="C53" s="219"/>
      <c r="D53" s="219"/>
      <c r="E53" s="219"/>
      <c r="F53" s="219"/>
      <c r="G53" s="219"/>
      <c r="H53" s="77" t="s">
        <v>80</v>
      </c>
      <c r="I53" s="77"/>
      <c r="J53" s="79"/>
      <c r="K53" s="79">
        <f>'BPU 2026'!K54</f>
        <v>0</v>
      </c>
      <c r="L53" s="79"/>
      <c r="M53" s="79"/>
      <c r="N53" s="203"/>
      <c r="O53" s="203"/>
      <c r="P53" s="204"/>
      <c r="Q53" s="204"/>
      <c r="R53" s="222"/>
      <c r="S53" s="76"/>
    </row>
    <row r="54" spans="1:19" s="69" customFormat="1" ht="24" customHeight="1" x14ac:dyDescent="0.3">
      <c r="A54" s="208" t="s">
        <v>89</v>
      </c>
      <c r="B54" s="211" t="s">
        <v>90</v>
      </c>
      <c r="C54" s="186" t="s">
        <v>91</v>
      </c>
      <c r="D54" s="186" t="s">
        <v>92</v>
      </c>
      <c r="E54" s="214" t="s">
        <v>93</v>
      </c>
      <c r="F54" s="186" t="s">
        <v>96</v>
      </c>
      <c r="G54" s="186" t="s">
        <v>94</v>
      </c>
      <c r="H54" s="86"/>
      <c r="I54" s="86"/>
      <c r="J54" s="62">
        <v>150</v>
      </c>
      <c r="K54" s="87">
        <v>200</v>
      </c>
      <c r="L54" s="86"/>
      <c r="M54" s="86"/>
      <c r="N54" s="189"/>
      <c r="O54" s="189" t="s">
        <v>95</v>
      </c>
      <c r="P54" s="192"/>
      <c r="Q54" s="192"/>
      <c r="R54" s="205"/>
      <c r="S54" s="68"/>
    </row>
    <row r="55" spans="1:19" s="93" customFormat="1" ht="61.5" customHeight="1" thickBot="1" x14ac:dyDescent="0.35">
      <c r="A55" s="209"/>
      <c r="B55" s="212"/>
      <c r="C55" s="187"/>
      <c r="D55" s="187"/>
      <c r="E55" s="215"/>
      <c r="F55" s="187"/>
      <c r="G55" s="187"/>
      <c r="H55" s="88" t="s">
        <v>110</v>
      </c>
      <c r="I55" s="89"/>
      <c r="J55" s="90"/>
      <c r="K55" s="90">
        <f>'BPU 2026'!K56</f>
        <v>0</v>
      </c>
      <c r="L55" s="91"/>
      <c r="M55" s="91"/>
      <c r="N55" s="190"/>
      <c r="O55" s="190"/>
      <c r="P55" s="193"/>
      <c r="Q55" s="193"/>
      <c r="R55" s="206"/>
      <c r="S55" s="92"/>
    </row>
    <row r="56" spans="1:19" s="99" customFormat="1" ht="62.25" customHeight="1" thickBot="1" x14ac:dyDescent="0.35">
      <c r="A56" s="210"/>
      <c r="B56" s="213"/>
      <c r="C56" s="188"/>
      <c r="D56" s="188"/>
      <c r="E56" s="216"/>
      <c r="F56" s="188"/>
      <c r="G56" s="188"/>
      <c r="H56" s="94" t="s">
        <v>111</v>
      </c>
      <c r="I56" s="95"/>
      <c r="J56" s="96"/>
      <c r="K56" s="96">
        <f>'BPU 2026'!K57</f>
        <v>0</v>
      </c>
      <c r="L56" s="97"/>
      <c r="M56" s="97"/>
      <c r="N56" s="191"/>
      <c r="O56" s="191"/>
      <c r="P56" s="194"/>
      <c r="Q56" s="194"/>
      <c r="R56" s="207"/>
      <c r="S56" s="98"/>
    </row>
    <row r="57" spans="1:19" s="101" customFormat="1" ht="81.75" customHeight="1" thickBot="1" x14ac:dyDescent="0.3">
      <c r="A57" s="177"/>
      <c r="B57" s="178"/>
      <c r="C57" s="178"/>
      <c r="D57" s="178"/>
      <c r="E57" s="178"/>
      <c r="F57" s="179"/>
      <c r="G57" s="100"/>
      <c r="H57" s="100"/>
      <c r="I57" s="100"/>
      <c r="J57" s="100"/>
      <c r="K57" s="100"/>
      <c r="L57" s="100"/>
      <c r="M57" s="100"/>
    </row>
    <row r="58" spans="1:19" ht="59.25" customHeight="1" x14ac:dyDescent="0.25">
      <c r="A58" s="182" t="s">
        <v>63</v>
      </c>
      <c r="B58" s="183"/>
      <c r="C58" s="183"/>
      <c r="D58" s="183"/>
      <c r="E58" s="183"/>
      <c r="F58" s="183"/>
      <c r="G58" s="183"/>
      <c r="H58" s="44" t="s">
        <v>61</v>
      </c>
      <c r="I58" s="45">
        <f>M4+K7+M10+J13+M16+L19+J22+J25+K28+L34+K37+J40+K40+L43+K46+K49+K52+K55</f>
        <v>88</v>
      </c>
      <c r="J58" s="42"/>
      <c r="M58" s="46"/>
      <c r="N58" s="43"/>
    </row>
    <row r="59" spans="1:19" ht="59.25" customHeight="1" x14ac:dyDescent="0.25">
      <c r="A59" s="184"/>
      <c r="B59" s="185"/>
      <c r="C59" s="185"/>
      <c r="D59" s="185"/>
      <c r="E59" s="185"/>
      <c r="F59" s="185"/>
      <c r="G59" s="185"/>
      <c r="H59" s="47" t="s">
        <v>62</v>
      </c>
      <c r="I59" s="48">
        <f>M5+K8+M11+J14+M17+L20+J23+J26+K29+K32+L35+K38+J41+K41+L44+K47+K50+K53+K56</f>
        <v>88</v>
      </c>
      <c r="J59" s="42"/>
      <c r="M59" s="46"/>
      <c r="N59" s="43"/>
    </row>
    <row r="60" spans="1:19" ht="59.25" customHeight="1" thickBot="1" x14ac:dyDescent="0.3">
      <c r="A60" s="173" t="s">
        <v>112</v>
      </c>
      <c r="B60" s="174"/>
      <c r="C60" s="174"/>
      <c r="D60" s="174"/>
      <c r="E60" s="174"/>
      <c r="F60" s="174"/>
      <c r="G60" s="174"/>
      <c r="H60" s="175">
        <f>+(I58)</f>
        <v>88</v>
      </c>
      <c r="I60" s="176"/>
      <c r="J60" s="42"/>
      <c r="M60" s="46"/>
      <c r="N60" s="43"/>
    </row>
  </sheetData>
  <sheetProtection algorithmName="SHA-512" hashValue="wfsOa05LyBXokqegOoNr2ia9GYaKDk/4EdIZsn+sY2yje6aevNhCPA1p/mAWLdI5bgpCaWAxBswHq/A1u10y9Q==" saltValue="h95B4ecu6FlmjQXd3cFRjg==" spinCount="100000" sheet="1" objects="1" scenarios="1"/>
  <mergeCells count="222">
    <mergeCell ref="J2:M2"/>
    <mergeCell ref="A3:A5"/>
    <mergeCell ref="B3:B5"/>
    <mergeCell ref="C3:C5"/>
    <mergeCell ref="D3:D5"/>
    <mergeCell ref="E3:E5"/>
    <mergeCell ref="F3:F5"/>
    <mergeCell ref="G3:G5"/>
    <mergeCell ref="N3:N5"/>
    <mergeCell ref="O3:O5"/>
    <mergeCell ref="P3:P5"/>
    <mergeCell ref="Q3:Q5"/>
    <mergeCell ref="R3:R5"/>
    <mergeCell ref="A6:A8"/>
    <mergeCell ref="B6:B8"/>
    <mergeCell ref="C6:C8"/>
    <mergeCell ref="D6:D8"/>
    <mergeCell ref="E6:E8"/>
    <mergeCell ref="R6:R8"/>
    <mergeCell ref="F6:F8"/>
    <mergeCell ref="G6:G8"/>
    <mergeCell ref="N6:N8"/>
    <mergeCell ref="O6:O8"/>
    <mergeCell ref="P6:P8"/>
    <mergeCell ref="Q6:Q8"/>
    <mergeCell ref="P9:P11"/>
    <mergeCell ref="Q9:Q11"/>
    <mergeCell ref="R9:R11"/>
    <mergeCell ref="A12:A14"/>
    <mergeCell ref="B12:B14"/>
    <mergeCell ref="C12:C14"/>
    <mergeCell ref="D12:D14"/>
    <mergeCell ref="E12:E14"/>
    <mergeCell ref="F12:F14"/>
    <mergeCell ref="G12:G14"/>
    <mergeCell ref="N12:N14"/>
    <mergeCell ref="O12:O14"/>
    <mergeCell ref="P12:P14"/>
    <mergeCell ref="Q12:Q14"/>
    <mergeCell ref="R12:R14"/>
    <mergeCell ref="A9:A11"/>
    <mergeCell ref="B9:B11"/>
    <mergeCell ref="C9:C11"/>
    <mergeCell ref="D9:D11"/>
    <mergeCell ref="E9:E11"/>
    <mergeCell ref="F9:F11"/>
    <mergeCell ref="G9:G11"/>
    <mergeCell ref="N9:N11"/>
    <mergeCell ref="O9:O11"/>
    <mergeCell ref="A15:A17"/>
    <mergeCell ref="B15:B17"/>
    <mergeCell ref="C15:C17"/>
    <mergeCell ref="D15:D17"/>
    <mergeCell ref="E15:E17"/>
    <mergeCell ref="R15:R17"/>
    <mergeCell ref="A18:A20"/>
    <mergeCell ref="B18:B20"/>
    <mergeCell ref="C18:C20"/>
    <mergeCell ref="D18:D20"/>
    <mergeCell ref="E18:E20"/>
    <mergeCell ref="F18:F20"/>
    <mergeCell ref="G18:G20"/>
    <mergeCell ref="N18:N20"/>
    <mergeCell ref="O18:O20"/>
    <mergeCell ref="F15:F17"/>
    <mergeCell ref="G15:G17"/>
    <mergeCell ref="N15:N17"/>
    <mergeCell ref="O15:O17"/>
    <mergeCell ref="P15:P17"/>
    <mergeCell ref="Q15:Q17"/>
    <mergeCell ref="Q21:Q23"/>
    <mergeCell ref="R21:R23"/>
    <mergeCell ref="A24:A26"/>
    <mergeCell ref="B24:B26"/>
    <mergeCell ref="C24:C26"/>
    <mergeCell ref="D24:D26"/>
    <mergeCell ref="E24:E26"/>
    <mergeCell ref="P18:P20"/>
    <mergeCell ref="Q18:Q20"/>
    <mergeCell ref="R18:R20"/>
    <mergeCell ref="A21:A23"/>
    <mergeCell ref="B21:B23"/>
    <mergeCell ref="C21:C23"/>
    <mergeCell ref="D21:D23"/>
    <mergeCell ref="E21:E23"/>
    <mergeCell ref="F21:F23"/>
    <mergeCell ref="G21:G23"/>
    <mergeCell ref="R24:R26"/>
    <mergeCell ref="F24:F26"/>
    <mergeCell ref="G24:G26"/>
    <mergeCell ref="N24:N26"/>
    <mergeCell ref="O24:O26"/>
    <mergeCell ref="P24:P26"/>
    <mergeCell ref="Q24:Q26"/>
    <mergeCell ref="A27:A29"/>
    <mergeCell ref="B27:B29"/>
    <mergeCell ref="C27:C29"/>
    <mergeCell ref="D27:D29"/>
    <mergeCell ref="E27:E29"/>
    <mergeCell ref="F27:F29"/>
    <mergeCell ref="G27:G29"/>
    <mergeCell ref="N27:N29"/>
    <mergeCell ref="O27:O29"/>
    <mergeCell ref="Q30:Q32"/>
    <mergeCell ref="R30:R32"/>
    <mergeCell ref="A33:A35"/>
    <mergeCell ref="B33:B35"/>
    <mergeCell ref="C33:C35"/>
    <mergeCell ref="D33:D35"/>
    <mergeCell ref="E33:E35"/>
    <mergeCell ref="P27:P29"/>
    <mergeCell ref="Q27:Q29"/>
    <mergeCell ref="R27:R29"/>
    <mergeCell ref="A30:A32"/>
    <mergeCell ref="B30:B32"/>
    <mergeCell ref="C30:C32"/>
    <mergeCell ref="D30:D32"/>
    <mergeCell ref="E30:E32"/>
    <mergeCell ref="F30:F32"/>
    <mergeCell ref="G30:G32"/>
    <mergeCell ref="R33:R35"/>
    <mergeCell ref="F33:F35"/>
    <mergeCell ref="G33:G35"/>
    <mergeCell ref="N33:N35"/>
    <mergeCell ref="O33:O35"/>
    <mergeCell ref="P33:P35"/>
    <mergeCell ref="Q33:Q35"/>
    <mergeCell ref="Q36:Q38"/>
    <mergeCell ref="R36:R38"/>
    <mergeCell ref="A39:A41"/>
    <mergeCell ref="B39:B41"/>
    <mergeCell ref="C39:C41"/>
    <mergeCell ref="D39:D41"/>
    <mergeCell ref="E39:E41"/>
    <mergeCell ref="F39:F41"/>
    <mergeCell ref="G39:G41"/>
    <mergeCell ref="A36:A38"/>
    <mergeCell ref="B36:B38"/>
    <mergeCell ref="C36:C38"/>
    <mergeCell ref="D36:D38"/>
    <mergeCell ref="E36:E38"/>
    <mergeCell ref="F36:F38"/>
    <mergeCell ref="G36:G38"/>
    <mergeCell ref="N36:N38"/>
    <mergeCell ref="O36:O38"/>
    <mergeCell ref="Q42:Q44"/>
    <mergeCell ref="R42:R44"/>
    <mergeCell ref="A42:A44"/>
    <mergeCell ref="B42:B44"/>
    <mergeCell ref="C42:C44"/>
    <mergeCell ref="D42:D44"/>
    <mergeCell ref="E42:E44"/>
    <mergeCell ref="F42:F44"/>
    <mergeCell ref="N39:N41"/>
    <mergeCell ref="O39:O41"/>
    <mergeCell ref="P39:P41"/>
    <mergeCell ref="Q39:Q41"/>
    <mergeCell ref="R39:R41"/>
    <mergeCell ref="Q48:Q50"/>
    <mergeCell ref="R48:R50"/>
    <mergeCell ref="A48:A50"/>
    <mergeCell ref="B48:B50"/>
    <mergeCell ref="C48:C50"/>
    <mergeCell ref="D48:D50"/>
    <mergeCell ref="E48:E50"/>
    <mergeCell ref="F48:F50"/>
    <mergeCell ref="G45:G47"/>
    <mergeCell ref="N45:N47"/>
    <mergeCell ref="O45:O47"/>
    <mergeCell ref="P45:P47"/>
    <mergeCell ref="Q45:Q47"/>
    <mergeCell ref="R45:R47"/>
    <mergeCell ref="A45:A47"/>
    <mergeCell ref="B45:B47"/>
    <mergeCell ref="C45:C47"/>
    <mergeCell ref="D45:D47"/>
    <mergeCell ref="E45:E47"/>
    <mergeCell ref="F45:F47"/>
    <mergeCell ref="Q54:Q56"/>
    <mergeCell ref="R54:R56"/>
    <mergeCell ref="A54:A56"/>
    <mergeCell ref="B54:B56"/>
    <mergeCell ref="C54:C56"/>
    <mergeCell ref="D54:D56"/>
    <mergeCell ref="E54:E56"/>
    <mergeCell ref="F54:F56"/>
    <mergeCell ref="G51:G53"/>
    <mergeCell ref="N51:N53"/>
    <mergeCell ref="O51:O53"/>
    <mergeCell ref="P51:P53"/>
    <mergeCell ref="Q51:Q53"/>
    <mergeCell ref="R51:R53"/>
    <mergeCell ref="A51:A53"/>
    <mergeCell ref="B51:B53"/>
    <mergeCell ref="C51:C53"/>
    <mergeCell ref="D51:D53"/>
    <mergeCell ref="E51:E53"/>
    <mergeCell ref="F51:F53"/>
    <mergeCell ref="A60:G60"/>
    <mergeCell ref="H60:I60"/>
    <mergeCell ref="A57:F57"/>
    <mergeCell ref="A1:L1"/>
    <mergeCell ref="A58:G59"/>
    <mergeCell ref="G54:G56"/>
    <mergeCell ref="N54:N56"/>
    <mergeCell ref="O54:O56"/>
    <mergeCell ref="P54:P56"/>
    <mergeCell ref="G48:G50"/>
    <mergeCell ref="N48:N50"/>
    <mergeCell ref="O48:O50"/>
    <mergeCell ref="P48:P50"/>
    <mergeCell ref="G42:G44"/>
    <mergeCell ref="N42:N44"/>
    <mergeCell ref="O42:O44"/>
    <mergeCell ref="P42:P44"/>
    <mergeCell ref="P36:P38"/>
    <mergeCell ref="N30:N32"/>
    <mergeCell ref="O30:O32"/>
    <mergeCell ref="P30:P32"/>
    <mergeCell ref="N21:N23"/>
    <mergeCell ref="O21:O23"/>
    <mergeCell ref="P21:P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2026</vt:lpstr>
      <vt:lpstr>DQE 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MAZURIER_M</dc:creator>
  <cp:lastModifiedBy>Olivier HUET</cp:lastModifiedBy>
  <dcterms:created xsi:type="dcterms:W3CDTF">2022-12-05T07:53:00Z</dcterms:created>
  <dcterms:modified xsi:type="dcterms:W3CDTF">2025-10-16T09:42:47Z</dcterms:modified>
</cp:coreProperties>
</file>